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0490" windowHeight="7755" tabRatio="705" firstSheet="3" activeTab="7"/>
  </bookViews>
  <sheets>
    <sheet name="1. Anexo Cronograma Inversión" sheetId="56" r:id="rId1"/>
    <sheet name="1.2. Anexo import. ISD" sheetId="61" r:id="rId2"/>
    <sheet name="2. Anexo Empleo" sheetId="54" r:id="rId3"/>
    <sheet name="3. Anexo Origen Inversión" sheetId="55" r:id="rId4"/>
    <sheet name="4. Anexo Contenido Nacional" sheetId="40" r:id="rId5"/>
    <sheet name="5. Anexo Flujos" sheetId="58" r:id="rId6"/>
    <sheet name="6. Anexo import. bienes arancel" sheetId="63" state="hidden" r:id="rId7"/>
    <sheet name="6. Listado de Incentivos" sheetId="64" r:id="rId8"/>
  </sheets>
  <externalReferences>
    <externalReference r:id="rId9"/>
  </externalReferences>
  <definedNames>
    <definedName name="ActivosTotales">[1]cálculos!$C$15</definedName>
    <definedName name="_xlnm.Print_Area" localSheetId="0">'1. Anexo Cronograma Inversión'!$A$4:$I$29</definedName>
    <definedName name="_xlnm.Print_Area" localSheetId="1">'1.2. Anexo import. ISD'!$A$5:$J$29</definedName>
    <definedName name="_xlnm.Print_Area" localSheetId="3">'3. Anexo Origen Inversión'!$A$6:$F$26</definedName>
    <definedName name="_xlnm.Print_Area" localSheetId="4">'4. Anexo Contenido Nacional'!$A$6:$G$48</definedName>
    <definedName name="_xlnm.Print_Area" localSheetId="5">'5. Anexo Flujos'!$A$5:$K$80</definedName>
    <definedName name="_xlnm.Print_Area" localSheetId="6">'6. Anexo import. bienes arancel'!$A$5:$G$18</definedName>
    <definedName name="d" localSheetId="0">#REF!</definedName>
    <definedName name="d" localSheetId="1">#REF!</definedName>
    <definedName name="d" localSheetId="5">#REF!</definedName>
    <definedName name="d" localSheetId="6">#REF!</definedName>
    <definedName name="d">#REF!</definedName>
    <definedName name="formulas" localSheetId="0">#REF!</definedName>
    <definedName name="formulas" localSheetId="1">#REF!</definedName>
    <definedName name="formulas" localSheetId="5">#REF!</definedName>
    <definedName name="formulas" localSheetId="6">#REF!</definedName>
    <definedName name="formulas">#REF!</definedName>
    <definedName name="Nuevo" localSheetId="0">#REF!</definedName>
    <definedName name="Nuevo" localSheetId="1">#REF!</definedName>
    <definedName name="Nuevo" localSheetId="5">#REF!</definedName>
    <definedName name="Nuevo" localSheetId="6">#REF!</definedName>
    <definedName name="Nuevo">#REF!</definedName>
    <definedName name="nuevo2" localSheetId="0">#REF!</definedName>
    <definedName name="nuevo2" localSheetId="1">#REF!</definedName>
    <definedName name="nuevo2" localSheetId="5">#REF!</definedName>
    <definedName name="nuevo2" localSheetId="6">#REF!</definedName>
    <definedName name="nuevo2">#REF!</definedName>
    <definedName name="otro" localSheetId="1" hidden="1">{"página1",#N/A,FALSE,"pib";"página2",#N/A,FALSE,"pib";"página3",#N/A,FALSE,"oferuti";"página4",#N/A,FALSE,"pibrama";"página5",#N/A,FALSE,"pibrama";"página6",#N/A,FALSE,"pibrama"}</definedName>
    <definedName name="otro" localSheetId="5" hidden="1">{"página1",#N/A,FALSE,"pib";"página2",#N/A,FALSE,"pib";"página3",#N/A,FALSE,"oferuti";"página4",#N/A,FALSE,"pibrama";"página5",#N/A,FALSE,"pibrama";"página6",#N/A,FALSE,"pibrama"}</definedName>
    <definedName name="otro" localSheetId="6" hidden="1">{"página1",#N/A,FALSE,"pib";"página2",#N/A,FALSE,"pib";"página3",#N/A,FALSE,"oferuti";"página4",#N/A,FALSE,"pibrama";"página5",#N/A,FALSE,"pibrama";"página6",#N/A,FALSE,"pibrama"}</definedName>
    <definedName name="otro" hidden="1">{"página1",#N/A,FALSE,"pib";"página2",#N/A,FALSE,"pib";"página3",#N/A,FALSE,"oferuti";"página4",#N/A,FALSE,"pibrama";"página5",#N/A,FALSE,"pibrama";"página6",#N/A,FALSE,"pibrama"}</definedName>
    <definedName name="PRUEBA" localSheetId="1" hidden="1">{"página1",#N/A,FALSE,"pib";"página2",#N/A,FALSE,"pib";"página3",#N/A,FALSE,"oferuti";"página4",#N/A,FALSE,"pibrama";"página5",#N/A,FALSE,"pibrama";"página6",#N/A,FALSE,"pibrama"}</definedName>
    <definedName name="PRUEBA" localSheetId="5" hidden="1">{"página1",#N/A,FALSE,"pib";"página2",#N/A,FALSE,"pib";"página3",#N/A,FALSE,"oferuti";"página4",#N/A,FALSE,"pibrama";"página5",#N/A,FALSE,"pibrama";"página6",#N/A,FALSE,"pibrama"}</definedName>
    <definedName name="PRUEBA" localSheetId="6" hidden="1">{"página1",#N/A,FALSE,"pib";"página2",#N/A,FALSE,"pib";"página3",#N/A,FALSE,"oferuti";"página4",#N/A,FALSE,"pibrama";"página5",#N/A,FALSE,"pibrama";"página6",#N/A,FALSE,"pibrama"}</definedName>
    <definedName name="PRUEBA" hidden="1">{"página1",#N/A,FALSE,"pib";"página2",#N/A,FALSE,"pib";"página3",#N/A,FALSE,"oferuti";"página4",#N/A,FALSE,"pibrama";"página5",#N/A,FALSE,"pibrama";"página6",#N/A,FALSE,"pibrama"}</definedName>
    <definedName name="t" localSheetId="0">#REF!</definedName>
    <definedName name="t" localSheetId="1">#REF!</definedName>
    <definedName name="t" localSheetId="5">#REF!</definedName>
    <definedName name="t" localSheetId="6">#REF!</definedName>
    <definedName name="t">#REF!</definedName>
    <definedName name="wrn.datos." localSheetId="1" hidden="1">{"página1",#N/A,FALSE,"pib";"página2",#N/A,FALSE,"pib";"página3",#N/A,FALSE,"oferuti";"página4",#N/A,FALSE,"pibrama";"página5",#N/A,FALSE,"pibrama";"página6",#N/A,FALSE,"pibrama"}</definedName>
    <definedName name="wrn.datos." localSheetId="5" hidden="1">{"página1",#N/A,FALSE,"pib";"página2",#N/A,FALSE,"pib";"página3",#N/A,FALSE,"oferuti";"página4",#N/A,FALSE,"pibrama";"página5",#N/A,FALSE,"pibrama";"página6",#N/A,FALSE,"pibrama"}</definedName>
    <definedName name="wrn.datos." localSheetId="6" hidden="1">{"página1",#N/A,FALSE,"pib";"página2",#N/A,FALSE,"pib";"página3",#N/A,FALSE,"oferuti";"página4",#N/A,FALSE,"pibrama";"página5",#N/A,FALSE,"pibrama";"página6",#N/A,FALSE,"pibrama"}</definedName>
    <definedName name="wrn.datos." hidden="1">{"página1",#N/A,FALSE,"pib";"página2",#N/A,FALSE,"pib";"página3",#N/A,FALSE,"oferuti";"página4",#N/A,FALSE,"pibrama";"página5",#N/A,FALSE,"pibrama";"página6",#N/A,FALSE,"pibrama"}</definedName>
  </definedNames>
  <calcPr calcId="152511"/>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5" i="56" l="1"/>
  <c r="I17" i="56"/>
  <c r="I18" i="56"/>
  <c r="I19" i="56"/>
  <c r="I20" i="56"/>
  <c r="I10" i="56"/>
  <c r="I11" i="56"/>
  <c r="I12" i="56"/>
  <c r="I13" i="56"/>
  <c r="I9" i="56"/>
  <c r="C15" i="56"/>
  <c r="D15" i="56"/>
  <c r="E15" i="56"/>
  <c r="F15" i="56"/>
  <c r="G15" i="56"/>
  <c r="H15" i="56"/>
  <c r="C8" i="56"/>
  <c r="D8" i="56"/>
  <c r="E8" i="56"/>
  <c r="E22" i="56" s="1"/>
  <c r="F8" i="56"/>
  <c r="G8" i="56"/>
  <c r="H8" i="56"/>
  <c r="B8" i="56"/>
  <c r="B41" i="56" s="1"/>
  <c r="C41" i="56" l="1"/>
  <c r="D41" i="56" s="1"/>
  <c r="E41" i="56" s="1"/>
  <c r="F41" i="56" s="1"/>
  <c r="G41" i="56" s="1"/>
  <c r="H41" i="56" s="1"/>
  <c r="B22" i="56"/>
  <c r="G22" i="56"/>
  <c r="C22" i="56"/>
  <c r="F22" i="56"/>
  <c r="H22" i="56"/>
  <c r="D22" i="56"/>
  <c r="B42" i="56"/>
  <c r="C42" i="56" s="1"/>
  <c r="D42" i="56" s="1"/>
  <c r="E42" i="56" s="1"/>
  <c r="F42" i="56" s="1"/>
  <c r="G42" i="56" s="1"/>
  <c r="H42" i="56" s="1"/>
  <c r="K59" i="58" l="1"/>
  <c r="J59" i="58"/>
  <c r="I59" i="58"/>
  <c r="K38" i="58"/>
  <c r="K48" i="58" s="1"/>
  <c r="J38" i="58"/>
  <c r="J48" i="58" s="1"/>
  <c r="I38" i="58"/>
  <c r="I48" i="58" s="1"/>
  <c r="K32" i="58"/>
  <c r="J32" i="58"/>
  <c r="I32" i="58"/>
  <c r="K31" i="58"/>
  <c r="J31" i="58"/>
  <c r="I31" i="58"/>
  <c r="K18" i="58"/>
  <c r="J18" i="58"/>
  <c r="I18" i="58"/>
  <c r="K13" i="58"/>
  <c r="J13" i="58"/>
  <c r="I13" i="58"/>
  <c r="K9" i="58"/>
  <c r="J9" i="58"/>
  <c r="I9" i="58"/>
  <c r="I25" i="58" l="1"/>
  <c r="I30" i="58" s="1"/>
  <c r="I35" i="58" s="1"/>
  <c r="J25" i="58"/>
  <c r="J30" i="58" s="1"/>
  <c r="J35" i="58" s="1"/>
  <c r="K25" i="58"/>
  <c r="K30" i="58" s="1"/>
  <c r="K35" i="58" s="1"/>
  <c r="K61" i="58" s="1"/>
  <c r="I50" i="58"/>
  <c r="I61" i="58"/>
  <c r="J50" i="58"/>
  <c r="J61" i="58"/>
  <c r="K50" i="58"/>
  <c r="A50" i="61"/>
  <c r="I49" i="61"/>
  <c r="H49" i="61"/>
  <c r="G49" i="61"/>
  <c r="F49" i="61"/>
  <c r="E49" i="61"/>
  <c r="D49" i="61"/>
  <c r="C49" i="61"/>
  <c r="B49" i="61"/>
  <c r="A49" i="61"/>
  <c r="I48" i="61"/>
  <c r="H48" i="61"/>
  <c r="G48" i="61"/>
  <c r="F48" i="61"/>
  <c r="E48" i="61"/>
  <c r="D48" i="61"/>
  <c r="C48" i="61"/>
  <c r="B48" i="61"/>
  <c r="A48" i="61"/>
  <c r="I47" i="61"/>
  <c r="H47" i="61"/>
  <c r="G47" i="61"/>
  <c r="F47" i="61"/>
  <c r="E47" i="61"/>
  <c r="D47" i="61"/>
  <c r="C47" i="61"/>
  <c r="B47" i="61"/>
  <c r="A47" i="61"/>
  <c r="I46" i="61"/>
  <c r="H46" i="61"/>
  <c r="G46" i="61"/>
  <c r="F46" i="61"/>
  <c r="E46" i="61"/>
  <c r="D46" i="61"/>
  <c r="C46" i="61"/>
  <c r="B46" i="61"/>
  <c r="A46" i="61"/>
  <c r="I45" i="61"/>
  <c r="H45" i="61"/>
  <c r="G45" i="61"/>
  <c r="F45" i="61"/>
  <c r="E45" i="61"/>
  <c r="D45" i="61"/>
  <c r="C45" i="61"/>
  <c r="B45" i="61"/>
  <c r="A45" i="61"/>
  <c r="A43" i="61"/>
  <c r="I42" i="61"/>
  <c r="H42" i="61"/>
  <c r="G42" i="61"/>
  <c r="F42" i="61"/>
  <c r="E42" i="61"/>
  <c r="D42" i="61"/>
  <c r="C42" i="61"/>
  <c r="B42" i="61"/>
  <c r="A42" i="61"/>
  <c r="I41" i="61"/>
  <c r="H41" i="61"/>
  <c r="G41" i="61"/>
  <c r="F41" i="61"/>
  <c r="E41" i="61"/>
  <c r="D41" i="61"/>
  <c r="C41" i="61"/>
  <c r="B41" i="61"/>
  <c r="A41" i="61"/>
  <c r="I40" i="61"/>
  <c r="H40" i="61"/>
  <c r="G40" i="61"/>
  <c r="F40" i="61"/>
  <c r="E40" i="61"/>
  <c r="D40" i="61"/>
  <c r="C40" i="61"/>
  <c r="B40" i="61"/>
  <c r="A40" i="61"/>
  <c r="I39" i="61"/>
  <c r="H39" i="61"/>
  <c r="G39" i="61"/>
  <c r="F39" i="61"/>
  <c r="E39" i="61"/>
  <c r="D39" i="61"/>
  <c r="C39" i="61"/>
  <c r="B39" i="61"/>
  <c r="A39" i="61"/>
  <c r="I38" i="61"/>
  <c r="H38" i="61"/>
  <c r="G38" i="61"/>
  <c r="F38" i="61"/>
  <c r="E38" i="61"/>
  <c r="D38" i="61"/>
  <c r="B38" i="61"/>
  <c r="A38" i="61"/>
  <c r="I21" i="61"/>
  <c r="H21" i="61"/>
  <c r="G21" i="61"/>
  <c r="F21" i="61"/>
  <c r="E21" i="61"/>
  <c r="C21" i="61"/>
  <c r="J20" i="61"/>
  <c r="J19" i="61"/>
  <c r="J18" i="61"/>
  <c r="J17" i="61"/>
  <c r="J16" i="61"/>
  <c r="D21" i="61"/>
  <c r="I14" i="61"/>
  <c r="H14" i="61"/>
  <c r="H22" i="61" s="1"/>
  <c r="G14" i="61"/>
  <c r="G22" i="61" s="1"/>
  <c r="F14" i="61"/>
  <c r="E14" i="61"/>
  <c r="D14" i="61"/>
  <c r="J13" i="61"/>
  <c r="J12" i="61"/>
  <c r="J11" i="61"/>
  <c r="J10" i="61"/>
  <c r="J9" i="61"/>
  <c r="F43" i="61" l="1"/>
  <c r="J49" i="61"/>
  <c r="G43" i="61"/>
  <c r="J42" i="61"/>
  <c r="E50" i="61"/>
  <c r="I50" i="61"/>
  <c r="J46" i="61"/>
  <c r="C50" i="61"/>
  <c r="F22" i="61"/>
  <c r="D43" i="61"/>
  <c r="H43" i="61"/>
  <c r="F50" i="61"/>
  <c r="F51" i="61" s="1"/>
  <c r="H50" i="61"/>
  <c r="J48" i="61"/>
  <c r="I22" i="61"/>
  <c r="E43" i="61"/>
  <c r="I43" i="61"/>
  <c r="J40" i="61"/>
  <c r="J41" i="61"/>
  <c r="G50" i="61"/>
  <c r="J21" i="61"/>
  <c r="D22" i="61"/>
  <c r="E22" i="61"/>
  <c r="J45" i="61"/>
  <c r="J47" i="61"/>
  <c r="J39" i="61"/>
  <c r="I51" i="61"/>
  <c r="D50" i="61"/>
  <c r="D51" i="61" s="1"/>
  <c r="C14" i="61"/>
  <c r="C38" i="61"/>
  <c r="E51" i="61" l="1"/>
  <c r="G51" i="61"/>
  <c r="J50" i="61"/>
  <c r="H51" i="61"/>
  <c r="C22" i="61"/>
  <c r="J22" i="61" s="1"/>
  <c r="J14" i="61"/>
  <c r="C43" i="61"/>
  <c r="J38" i="61"/>
  <c r="J43" i="61" l="1"/>
  <c r="C51" i="61"/>
  <c r="J51" i="61" s="1"/>
  <c r="B38" i="58" l="1"/>
  <c r="C38" i="58"/>
  <c r="D38" i="58"/>
  <c r="E38" i="58"/>
  <c r="F38" i="58"/>
  <c r="G38" i="58"/>
  <c r="H38" i="58"/>
  <c r="B9" i="58" l="1"/>
  <c r="C9" i="58"/>
  <c r="D9" i="58"/>
  <c r="E9" i="58"/>
  <c r="F9" i="58"/>
  <c r="G9" i="58"/>
  <c r="H9" i="58"/>
  <c r="B13" i="58"/>
  <c r="C13" i="58"/>
  <c r="D13" i="58"/>
  <c r="E13" i="58"/>
  <c r="F13" i="58"/>
  <c r="G13" i="58"/>
  <c r="H13" i="58"/>
  <c r="B18" i="58"/>
  <c r="C18" i="58"/>
  <c r="D18" i="58"/>
  <c r="E18" i="58"/>
  <c r="F18" i="58"/>
  <c r="G18" i="58"/>
  <c r="H18" i="58"/>
  <c r="B31" i="58"/>
  <c r="C31" i="58"/>
  <c r="D31" i="58"/>
  <c r="E31" i="58"/>
  <c r="F31" i="58"/>
  <c r="G31" i="58"/>
  <c r="H31" i="58"/>
  <c r="B32" i="58"/>
  <c r="C32" i="58"/>
  <c r="D32" i="58"/>
  <c r="E32" i="58"/>
  <c r="F32" i="58"/>
  <c r="G32" i="58"/>
  <c r="H32" i="58"/>
  <c r="G48" i="58"/>
  <c r="H48" i="58"/>
  <c r="B48" i="58"/>
  <c r="C48" i="58"/>
  <c r="D48" i="58"/>
  <c r="E48" i="58"/>
  <c r="F48" i="58"/>
  <c r="B59" i="58"/>
  <c r="C59" i="58"/>
  <c r="D59" i="58"/>
  <c r="E59" i="58"/>
  <c r="F59" i="58"/>
  <c r="G59" i="58"/>
  <c r="H59" i="58"/>
  <c r="H25" i="58" l="1"/>
  <c r="H30" i="58" s="1"/>
  <c r="H35" i="58" s="1"/>
  <c r="H50" i="58" s="1"/>
  <c r="D25" i="58"/>
  <c r="D30" i="58" s="1"/>
  <c r="D35" i="58" s="1"/>
  <c r="G25" i="58"/>
  <c r="G30" i="58" s="1"/>
  <c r="G35" i="58" s="1"/>
  <c r="B25" i="58"/>
  <c r="B30" i="58" s="1"/>
  <c r="B35" i="58" s="1"/>
  <c r="B61" i="58" s="1"/>
  <c r="F25" i="58"/>
  <c r="F30" i="58" s="1"/>
  <c r="F35" i="58" s="1"/>
  <c r="F61" i="58" s="1"/>
  <c r="E25" i="58"/>
  <c r="E30" i="58" s="1"/>
  <c r="E35" i="58" s="1"/>
  <c r="E50" i="58" s="1"/>
  <c r="C25" i="58"/>
  <c r="C30" i="58" s="1"/>
  <c r="C35" i="58" s="1"/>
  <c r="C61" i="58" s="1"/>
  <c r="D61" i="58"/>
  <c r="D50" i="58"/>
  <c r="F50" i="58"/>
  <c r="H61" i="58"/>
  <c r="I12" i="54"/>
  <c r="I11" i="54"/>
  <c r="I10" i="54"/>
  <c r="I9" i="54"/>
  <c r="I8" i="54"/>
  <c r="C13" i="54"/>
  <c r="B13" i="54"/>
  <c r="I16" i="56"/>
  <c r="I15" i="56"/>
  <c r="I8" i="56"/>
  <c r="G61" i="58" l="1"/>
  <c r="G50" i="58"/>
  <c r="C50" i="58"/>
  <c r="B50" i="58"/>
  <c r="B72" i="58" s="1"/>
  <c r="B71" i="58"/>
  <c r="E61" i="58"/>
  <c r="I13" i="54"/>
  <c r="D13" i="54" l="1"/>
  <c r="E13" i="54"/>
  <c r="F13" i="54"/>
  <c r="G13" i="54"/>
  <c r="H13" i="54"/>
  <c r="C44" i="56" l="1"/>
  <c r="C45" i="56" s="1"/>
  <c r="K13" i="54"/>
  <c r="D44" i="56" l="1"/>
  <c r="D45" i="56" s="1"/>
  <c r="E10" i="55"/>
  <c r="E44" i="56" l="1"/>
  <c r="E45" i="56" s="1"/>
  <c r="C16" i="55"/>
  <c r="C18" i="55" s="1"/>
  <c r="E13" i="40"/>
  <c r="F13" i="40" s="1"/>
  <c r="E14" i="40"/>
  <c r="G14" i="40" s="1"/>
  <c r="E15" i="40"/>
  <c r="E16" i="40"/>
  <c r="F16" i="40" s="1"/>
  <c r="E17" i="40"/>
  <c r="F10" i="55"/>
  <c r="D10" i="55"/>
  <c r="E33" i="40"/>
  <c r="G33" i="40" s="1"/>
  <c r="E34" i="40"/>
  <c r="G34" i="40" s="1"/>
  <c r="E35" i="40"/>
  <c r="F35" i="40" s="1"/>
  <c r="E36" i="40"/>
  <c r="G36" i="40" s="1"/>
  <c r="E23" i="40"/>
  <c r="G23" i="40" s="1"/>
  <c r="E24" i="40"/>
  <c r="G24" i="40" s="1"/>
  <c r="E25" i="40"/>
  <c r="F25" i="40" s="1"/>
  <c r="I22" i="56" l="1"/>
  <c r="F44" i="56"/>
  <c r="F45" i="56" s="1"/>
  <c r="G15" i="40"/>
  <c r="F15" i="40"/>
  <c r="F17" i="40"/>
  <c r="G17" i="40"/>
  <c r="G35" i="40"/>
  <c r="G25" i="40"/>
  <c r="F33" i="40"/>
  <c r="F34" i="40"/>
  <c r="F36" i="40"/>
  <c r="G16" i="40"/>
  <c r="G13" i="40"/>
  <c r="F14" i="40"/>
  <c r="F24" i="40"/>
  <c r="F23" i="40"/>
  <c r="J13" i="54"/>
  <c r="C27" i="40"/>
  <c r="H44" i="56" l="1"/>
  <c r="H45" i="56" s="1"/>
  <c r="G44" i="56"/>
  <c r="G45" i="56" s="1"/>
  <c r="D27" i="40"/>
  <c r="E32" i="40" l="1"/>
  <c r="G32" i="40" s="1"/>
  <c r="D37" i="40"/>
  <c r="C37" i="40"/>
  <c r="E26" i="40"/>
  <c r="G26" i="40" s="1"/>
  <c r="E22" i="40"/>
  <c r="G22" i="40" s="1"/>
  <c r="D18" i="40"/>
  <c r="C18" i="40"/>
  <c r="E18" i="40"/>
  <c r="F26" i="40" l="1"/>
  <c r="F18" i="40"/>
  <c r="G18" i="40"/>
  <c r="F32" i="40"/>
  <c r="E37" i="40"/>
  <c r="G37" i="40" s="1"/>
  <c r="F22" i="40"/>
  <c r="E27" i="40" l="1"/>
  <c r="B39" i="40" s="1"/>
  <c r="F37" i="40"/>
  <c r="F27" i="40" l="1"/>
  <c r="E40" i="40"/>
  <c r="G27" i="40"/>
</calcChain>
</file>

<file path=xl/comments1.xml><?xml version="1.0" encoding="utf-8"?>
<comments xmlns="http://schemas.openxmlformats.org/spreadsheetml/2006/main">
  <authors>
    <author>Autor</author>
  </authors>
  <commentList>
    <comment ref="D6" authorId="0" shapeId="0">
      <text>
        <r>
          <rPr>
            <sz val="9"/>
            <color indexed="81"/>
            <rFont val="Tahoma"/>
            <family val="2"/>
          </rPr>
          <t xml:space="preserve">Detallar los desembolsos, realizados y por realizar,  exclusivos del </t>
        </r>
        <r>
          <rPr>
            <b/>
            <sz val="9"/>
            <color indexed="81"/>
            <rFont val="Tahoma"/>
            <family val="2"/>
          </rPr>
          <t>proyecto de inversión</t>
        </r>
        <r>
          <rPr>
            <sz val="9"/>
            <color indexed="81"/>
            <rFont val="Tahoma"/>
            <family val="2"/>
          </rPr>
          <t>, desde la fecha de su inicio.</t>
        </r>
      </text>
    </comment>
  </commentList>
</comments>
</file>

<file path=xl/comments2.xml><?xml version="1.0" encoding="utf-8"?>
<comments xmlns="http://schemas.openxmlformats.org/spreadsheetml/2006/main">
  <authors>
    <author>Autor</author>
  </authors>
  <commentList>
    <comment ref="E7" authorId="0" shapeId="0">
      <text>
        <r>
          <rPr>
            <sz val="9"/>
            <color indexed="81"/>
            <rFont val="Tahoma"/>
            <family val="2"/>
          </rPr>
          <t xml:space="preserve">Detallar los desembolsos, realizados y por realizar,  exclusivos del </t>
        </r>
        <r>
          <rPr>
            <b/>
            <sz val="9"/>
            <color indexed="81"/>
            <rFont val="Tahoma"/>
            <family val="2"/>
          </rPr>
          <t>proyecto de inversión</t>
        </r>
        <r>
          <rPr>
            <sz val="9"/>
            <color indexed="81"/>
            <rFont val="Tahoma"/>
            <family val="2"/>
          </rPr>
          <t>, desde la fecha de su inicio.</t>
        </r>
      </text>
    </comment>
    <comment ref="E36" authorId="0" shapeId="0">
      <text>
        <r>
          <rPr>
            <sz val="9"/>
            <color indexed="81"/>
            <rFont val="Tahoma"/>
            <family val="2"/>
          </rPr>
          <t xml:space="preserve">Detallar los desembolsos, realizados y por realizar,  exclusivos del </t>
        </r>
        <r>
          <rPr>
            <b/>
            <sz val="9"/>
            <color indexed="81"/>
            <rFont val="Tahoma"/>
            <family val="2"/>
          </rPr>
          <t>proyecto de inversión</t>
        </r>
        <r>
          <rPr>
            <sz val="9"/>
            <color indexed="81"/>
            <rFont val="Tahoma"/>
            <family val="2"/>
          </rPr>
          <t>, desde la fecha de su inicio.</t>
        </r>
      </text>
    </comment>
  </commentList>
</comments>
</file>

<file path=xl/comments3.xml><?xml version="1.0" encoding="utf-8"?>
<comments xmlns="http://schemas.openxmlformats.org/spreadsheetml/2006/main">
  <authors>
    <author>Autor</author>
  </authors>
  <commentList>
    <comment ref="D7" authorId="0" shapeId="0">
      <text>
        <r>
          <rPr>
            <sz val="10"/>
            <color theme="1"/>
            <rFont val="Calibri"/>
            <family val="2"/>
            <scheme val="minor"/>
          </rPr>
          <t>Detallar el número de empleo, generado o por generar,  exclusivos del proyecto de inversión, desde la fecha de su inicio.</t>
        </r>
      </text>
    </comment>
  </commentList>
</comments>
</file>

<file path=xl/comments4.xml><?xml version="1.0" encoding="utf-8"?>
<comments xmlns="http://schemas.openxmlformats.org/spreadsheetml/2006/main">
  <authors>
    <author>Autor</author>
  </authors>
  <commentList>
    <comment ref="B10" authorId="0" shapeId="0">
      <text>
        <r>
          <rPr>
            <b/>
            <sz val="9"/>
            <color indexed="81"/>
            <rFont val="Tahoma"/>
            <family val="2"/>
          </rPr>
          <t>Ejemplo</t>
        </r>
      </text>
    </comment>
  </commentList>
</comments>
</file>

<file path=xl/comments5.xml><?xml version="1.0" encoding="utf-8"?>
<comments xmlns="http://schemas.openxmlformats.org/spreadsheetml/2006/main">
  <authors>
    <author>Autor</author>
  </authors>
  <commentList>
    <comment ref="C13" authorId="0" shapeId="0">
      <text>
        <r>
          <rPr>
            <b/>
            <sz val="9"/>
            <color indexed="81"/>
            <rFont val="Tahoma"/>
            <family val="2"/>
          </rPr>
          <t>Este valor es solo referencial, ya que el anexo contiene fórmulas para el cálculo automático.</t>
        </r>
      </text>
    </comment>
  </commentList>
</comments>
</file>

<file path=xl/sharedStrings.xml><?xml version="1.0" encoding="utf-8"?>
<sst xmlns="http://schemas.openxmlformats.org/spreadsheetml/2006/main" count="235" uniqueCount="175">
  <si>
    <t>Producto</t>
  </si>
  <si>
    <t>Partida arancelaria (a 4 dígitos)</t>
  </si>
  <si>
    <t>Valor Total (en US dólares)</t>
  </si>
  <si>
    <t>De origen nacional (en US dólares)</t>
  </si>
  <si>
    <t>De origen externo (en US dólares)</t>
  </si>
  <si>
    <t>% nacional</t>
  </si>
  <si>
    <t>% externo</t>
  </si>
  <si>
    <t>Directivo</t>
  </si>
  <si>
    <t>Administrativo</t>
  </si>
  <si>
    <t>Operativo</t>
  </si>
  <si>
    <t>Comercial</t>
  </si>
  <si>
    <t>Total</t>
  </si>
  <si>
    <t>Total Costo</t>
  </si>
  <si>
    <t>Contenido Nacional (%)</t>
  </si>
  <si>
    <t>TOTAL</t>
  </si>
  <si>
    <t>Extranjero</t>
  </si>
  <si>
    <t>Tasa de Interés (%)</t>
  </si>
  <si>
    <t>Plazo (años)</t>
  </si>
  <si>
    <t>Tiempo de gracia (años)</t>
  </si>
  <si>
    <t xml:space="preserve">Total </t>
  </si>
  <si>
    <t>Descripción de la inversión</t>
  </si>
  <si>
    <t>Origen de los recursos</t>
  </si>
  <si>
    <t>Aporte de los Accionistas / Socios de la compañía ($)</t>
  </si>
  <si>
    <t>%</t>
  </si>
  <si>
    <t>Inversión con Financiamiento ($)</t>
  </si>
  <si>
    <t>Nacionalidad de la institución prestamista</t>
  </si>
  <si>
    <t>Monto financiado</t>
  </si>
  <si>
    <t>PRÉSTAMO(S)</t>
  </si>
  <si>
    <t>Inversión total</t>
  </si>
  <si>
    <r>
      <rPr>
        <b/>
        <sz val="10"/>
        <color indexed="8"/>
        <rFont val="Calibri"/>
        <family val="2"/>
      </rPr>
      <t xml:space="preserve">NOTA: </t>
    </r>
    <r>
      <rPr>
        <sz val="10"/>
        <color indexed="8"/>
        <rFont val="Calibri"/>
        <family val="2"/>
      </rPr>
      <t>De requerir columnas adicionales, insertarlas</t>
    </r>
  </si>
  <si>
    <t>Firma del representante legal</t>
  </si>
  <si>
    <t>Razón social de la empresa</t>
  </si>
  <si>
    <t>DETALLE DE LA INVERSIÓN</t>
  </si>
  <si>
    <t>NIVEL</t>
  </si>
  <si>
    <t>2. ANEXO 
GENERACIÓN DE EMPLEO DIRECTO</t>
  </si>
  <si>
    <t>Yo, XXX , en mi calidad de XXX y como tal representante legal de la compañía XXX, declaro que la información consignada de la nueva inversión se basa en proyecciones del Proyecto de Inversión, en un periodo de tiempo determinado. Sin embargo, el monto total es aquel que mi representada se compromete a invertir, como requisito para la suscripción del Contrato de Inversión.</t>
  </si>
  <si>
    <t>Yo,  XXX, en mi calidad de XXX y como tal representante legal de la compañía  XXX, declaro que los recursos financieros de la nueva inversión no provienen, ni provendrán de países considerados como paraísos fiscales ante el Estado ecuatoriano.</t>
  </si>
  <si>
    <t>Yo, XXX , en mi calidad de XXX y como tal representante legal de la compañía XXX, declaro que la información consignada se ajusta a los bienes que se desarrollarán por la nueva inversión.</t>
  </si>
  <si>
    <t>Normativa Vigente: Acuerdo Ministerial 12 364 MIPRO, publicado en el Registro Oficial Suplemento  N. 752, 24 Julio  2012</t>
  </si>
  <si>
    <t>Insumos Intermedios / Mano de Obra Utilizada</t>
  </si>
  <si>
    <t>Materias Primas / Materiales Nacionales</t>
  </si>
  <si>
    <t>Partes y Piezas / Valor de Tecnología de Origen Nacional / Valor Servicios</t>
  </si>
  <si>
    <t>3. ANEXO 
ORIGEN DE LA INVERSIÓN</t>
  </si>
  <si>
    <t>Nacional</t>
  </si>
  <si>
    <t>Otros (describir)</t>
  </si>
  <si>
    <r>
      <rPr>
        <b/>
        <sz val="10"/>
        <color indexed="8"/>
        <rFont val="Calibri"/>
        <family val="2"/>
      </rPr>
      <t xml:space="preserve">NOTA: </t>
    </r>
    <r>
      <rPr>
        <sz val="10"/>
        <color theme="1"/>
        <rFont val="Calibri"/>
        <family val="2"/>
      </rPr>
      <t>Los períodos colocados deben corresponder con la generación de empleo que requiera la nueva inversión. De acuerdo a ello, favor insertar o eliminar columnas y filas  según se necesite.</t>
    </r>
  </si>
  <si>
    <t>Total de la inversión</t>
  </si>
  <si>
    <t>Años</t>
  </si>
  <si>
    <t>Ventas</t>
  </si>
  <si>
    <t>Pago de intereses</t>
  </si>
  <si>
    <t>Pago de principal (capital) de los pasivos</t>
  </si>
  <si>
    <t>Construcción</t>
  </si>
  <si>
    <t>Supuestos</t>
  </si>
  <si>
    <t>Inflación</t>
  </si>
  <si>
    <t>Tasa de crecimiento de ventas por producto</t>
  </si>
  <si>
    <t>Otros</t>
  </si>
  <si>
    <t>Indicadores de rentabilidad (calculado con fórmula)</t>
  </si>
  <si>
    <t>TIR (%)</t>
  </si>
  <si>
    <t>VAN (USD)</t>
  </si>
  <si>
    <t>Periodo de recuperación (años)</t>
  </si>
  <si>
    <t>Yo, XXX , en mi calidad de XXX y como tal representante legal de la compañía XXX, declaro que la información consignada se ajusta a la naturaleza de la nueva inversión, considerando que la misma se basa en proyecciones del Proyecto de Inversión, en un periodo de tiempo.</t>
  </si>
  <si>
    <t>A. FLUJO OPERATIVO</t>
  </si>
  <si>
    <t>Ingresos</t>
  </si>
  <si>
    <t>Costos</t>
  </si>
  <si>
    <t>Gastos</t>
  </si>
  <si>
    <t>Otros Ingresos</t>
  </si>
  <si>
    <t>Mano de obra</t>
  </si>
  <si>
    <t>Materia prima</t>
  </si>
  <si>
    <t>Otros Costos</t>
  </si>
  <si>
    <t>Utilidad Operativa antes de Intereses e Impuestos</t>
  </si>
  <si>
    <t>Gastos administrativos</t>
  </si>
  <si>
    <t>Otros Gastos</t>
  </si>
  <si>
    <t>Intereses</t>
  </si>
  <si>
    <t>Impuestos</t>
  </si>
  <si>
    <t>Gastos por depreciación</t>
  </si>
  <si>
    <t>B. FLUJO DE INVERSIÓN</t>
  </si>
  <si>
    <t>Utilidad Neta</t>
  </si>
  <si>
    <t>Ajuste por Depreciación</t>
  </si>
  <si>
    <t>Terrenos</t>
  </si>
  <si>
    <t>Maquinaria y equipo</t>
  </si>
  <si>
    <t>Vehículos</t>
  </si>
  <si>
    <t>FLUJO DE EFECTIVO OPERATIVO</t>
  </si>
  <si>
    <t>FLUJO DE FINANCIAMIENTO</t>
  </si>
  <si>
    <t>Actividades de Financiamiento</t>
  </si>
  <si>
    <t>Préstamos obtenidos</t>
  </si>
  <si>
    <t>Participación de trabajadores</t>
  </si>
  <si>
    <t>Tasa de Descuento</t>
  </si>
  <si>
    <t>Ajuste por Intereses</t>
  </si>
  <si>
    <t>Gasto de Capital (Activos Fijos)</t>
  </si>
  <si>
    <t>(-) Ventas de Activos Fijos</t>
  </si>
  <si>
    <t>Capital de Trabajo Neto</t>
  </si>
  <si>
    <t>5. ANEXO FLUJOS FINANCIEROS (USD)</t>
  </si>
  <si>
    <t>4. ANEXO CONTENIDO NACIONAL DE BIENES Y VALOR AGREGADO DE SERVICIOS (PARA PROYECTOS DE LOS SECTORES DE SUSTITUCIÓN DE IMPORTACIONES )</t>
  </si>
  <si>
    <t>1. ANEXO CRONOGRAMA DE INVERSIÓN (USD)</t>
  </si>
  <si>
    <t>C. FLUJO DE EFECTIVO LIBRE</t>
  </si>
  <si>
    <t>D. FLUJO DE FINANCIAMIENTO</t>
  </si>
  <si>
    <t>E. FLUJO DE EFECTIVO PARA SOCIOS / ACCIONISTAS</t>
  </si>
  <si>
    <t>Gastos de personal</t>
  </si>
  <si>
    <t>Institución prestamista (pública o privada)</t>
  </si>
  <si>
    <t>Banco XXX (Privada)</t>
  </si>
  <si>
    <r>
      <rPr>
        <b/>
        <sz val="10"/>
        <color indexed="8"/>
        <rFont val="Calibri"/>
        <family val="2"/>
      </rPr>
      <t xml:space="preserve">NOTA: </t>
    </r>
    <r>
      <rPr>
        <sz val="10"/>
        <color theme="1"/>
        <rFont val="Calibri"/>
        <family val="2"/>
      </rPr>
      <t>De requerir columnas y filas adicionales, favor insertarlas, o eliminar aquellas innecesarias.</t>
    </r>
  </si>
  <si>
    <t>2019</t>
  </si>
  <si>
    <t>2020</t>
  </si>
  <si>
    <t>2021</t>
  </si>
  <si>
    <t>2022</t>
  </si>
  <si>
    <t>2023</t>
  </si>
  <si>
    <t>2024</t>
  </si>
  <si>
    <t>País</t>
  </si>
  <si>
    <t>De origen externo
(en US dólares)</t>
  </si>
  <si>
    <t>BIENES DE CAPITAL</t>
  </si>
  <si>
    <t>MATERIAS PRIMAS</t>
  </si>
  <si>
    <t>DETALLE DE IMPORTACIONES</t>
  </si>
  <si>
    <t>TOTAL IMPORTACIONES</t>
  </si>
  <si>
    <t>DETALLE DEL BIEN IMPORTADO</t>
  </si>
  <si>
    <t>Subpartida arancelaria</t>
  </si>
  <si>
    <t>1.2.  EXONERACIÓN DEL IMPUESTO A SALIDA DE DIVISAS (USD)</t>
  </si>
  <si>
    <t>Yo,XXXXX , en mi calidad de REPRESENTANTE LEGAL y como tal representante legal de la compañía XXXXXX., declaro que la información consignada de la nueva inversión se basa en proyecciones del Proyecto de Inversión, en un periodo de tiempo determinado. Sin embargo, el monto total es aquel que mi representada se compromete a invertir, como requisito para la suscripción del Contrato de Inversión.</t>
  </si>
  <si>
    <t>Yo, XXXXX , en mi calidad de REPRESENTANTE LEGAL y como tal representante legal de la compañía XXXXX., declaro que la información consignada de la nueva inversión se basa en proyecciones del Proyecto de Inversión, en un periodo de tiempo determinado. Sin embargo, el monto total es aquel que mi representada se compromete a invertir, como requisito para la suscripción del Contrato de Inversión.</t>
  </si>
  <si>
    <t>SUBPARTIDA ARANCELARIA</t>
  </si>
  <si>
    <t>UNIDAD FISICA</t>
  </si>
  <si>
    <t>CANTIDAD</t>
  </si>
  <si>
    <t>VALOR FOB</t>
  </si>
  <si>
    <t>DESIGNACIÓN DE LA MERCANCIA</t>
  </si>
  <si>
    <t>6. ANEXO IMPORTACION DE BIENES DE CAPITAL PARA EXONERACIÓN DE ARANCEL</t>
  </si>
  <si>
    <t>Reducción en tarifa aplicable</t>
  </si>
  <si>
    <t xml:space="preserve">CÁLCULO DE PROPORCIONALIDAD DE IMPUESTO A LA RENTA </t>
  </si>
  <si>
    <t>Total de activos fijos reevaluados de la compañía (no incluye depreciación)</t>
  </si>
  <si>
    <r>
      <rPr>
        <b/>
        <sz val="11"/>
        <color indexed="8"/>
        <rFont val="Calibri"/>
        <family val="2"/>
      </rPr>
      <t>NOTA: Este cálculo aplica sólo para empresas existentes, caso contrario no llenar.</t>
    </r>
  </si>
  <si>
    <t>1.2. ANEXO CRONOGRAMA DE INVERSIÓN PARA EXONERACION ISD (USD en CIF)</t>
  </si>
  <si>
    <t>Nueva tarifa impuesto a la renta</t>
  </si>
  <si>
    <t>Ciudad,  XX  de XXX de 2019</t>
  </si>
  <si>
    <t>Nueva Inversión Productiva (acumulado)</t>
  </si>
  <si>
    <t>VALOR CIF</t>
  </si>
  <si>
    <t>MEDIANA DE TRABAJADORES A LA FECHA (2018)</t>
  </si>
  <si>
    <t xml:space="preserve">Activo Fijo Bruto Revaluado 2017  = </t>
  </si>
  <si>
    <t>N/A</t>
  </si>
  <si>
    <t>CAPITAL DE TRABAJO</t>
  </si>
  <si>
    <t>INVERSIÓN NUEVA PRODUCTIVA (Propiedad, planta y equipo)</t>
  </si>
  <si>
    <t>Tarifa impuesto a la renta vigente (elegir la tarifa aplicable para la empresa)</t>
  </si>
  <si>
    <t>Incentivos para inversiones en ZEDE.-</t>
  </si>
  <si>
    <t>INVERSIONISTA</t>
  </si>
  <si>
    <t>MPCEIP</t>
  </si>
  <si>
    <t>La exoneración anticipo al impuesto a la renta por 5 años</t>
  </si>
  <si>
    <t>La reforma al cálculo del anticipo del impuesto a la renta</t>
  </si>
  <si>
    <t>La exoneración del impuesto a la salida de divisas para las operaciones de financiamiento externo</t>
  </si>
  <si>
    <t>La deducción adicional para el cálculo del impuesto a la renta de la compensación adicional para el pago del salario digno</t>
  </si>
  <si>
    <t>Las deducciones adicionales para el cálculo del impuesto a la renta, como mecanismos para incentivar la mejora de productividad, innovación y para la producción eco-eficiente</t>
  </si>
  <si>
    <t>Los beneficios para la apertura del capital social de las empresas a favor de sus trabajadores</t>
  </si>
  <si>
    <t>Las facilidades de pago en los tributos al comercio exterior</t>
  </si>
  <si>
    <t>Exoneración del impuesto a la renta y su anticipo por 10 años</t>
  </si>
  <si>
    <t>Exoneración de ISD de las importaciones de maquinaria y materia prima para el desarrollo de la actividad del operador dentro de la ZEDE</t>
  </si>
  <si>
    <t>Reducción de la tarifa del impuesto a la renta de 10 puntos porcentuales, por el plazo de 10 años, contados a partir de la finalización de la exoneración del impuesto</t>
  </si>
  <si>
    <t>Exoneración de IVA de importación sobre las importaciones de maquinaria y materia prima para el desarrollo de la actividad del operador dentro de la ZEDE</t>
  </si>
  <si>
    <t>Crédito tributario de IVA en compras nacionales en la adquisición de maquinaria y materia prima para el desarrollo de la actividad del operador dentro de la ZEDE</t>
  </si>
  <si>
    <t>Exoneración de aranceles de mercaderías que ingresen a la zona y las destine el operador para su proceso productivo (excluye salvaguardas)</t>
  </si>
  <si>
    <t>Incentivos Generales COPCI.-</t>
  </si>
  <si>
    <t>Exoneración del impuesto a la renta hasta por 15 y, hasta por 20 años si la inversión se ejecuta en sector turismo</t>
  </si>
  <si>
    <t xml:space="preserve">Incentivos para Manabí y Esmeraldas - Ley de Solidaridad (temporal): </t>
  </si>
  <si>
    <t>7. ANEXO BENEFICIOS/INCENTIVOS APLICABLES AL PROYECTO</t>
  </si>
  <si>
    <t>Beneficios adicionales.-</t>
  </si>
  <si>
    <t>Doble deducción del gasto de depreciación anual por 5 años de inversiones en activos fijos nuevos y productivos (sociedades existentes)</t>
  </si>
  <si>
    <t>La exoneración del impuesto a la renta por 10 años en inversiones nuevas y productivas en industrias básicas</t>
  </si>
  <si>
    <t>La exoneración del impuesto a la renta por 5 años (nuevas sociedades) por inversiones nuevas y productivas en sectores priorizados</t>
  </si>
  <si>
    <t>Exoneración del impuesto a la salida de divisas a los pagos realizados al exterior por importaciones de bienes de capital y/o materias primas*</t>
  </si>
  <si>
    <t>Exoneración del impuesto a la salida de divisas en dividendos distribuidos por sociedades nacionales o extranjeras domiciliados en Ecuador*</t>
  </si>
  <si>
    <t>Cláusula de arbitraje nacional e internacional (solo si la inversión es superior a USD 10MM)*</t>
  </si>
  <si>
    <t>Estabilidad tributaria (solo si la inversión es superior a USD 100 MM y/o si se trata de explotación minera)*</t>
  </si>
  <si>
    <t>Estabilidad de normas jurídicas esenciales para la ejecución del proyecto (que hayan sido declaradas como tal en el título habilitante)*</t>
  </si>
  <si>
    <t>* Solo se accede a beneficio / incentivo con contrato de inversión</t>
  </si>
  <si>
    <r>
      <rPr>
        <b/>
        <sz val="11"/>
        <color indexed="8"/>
        <rFont val="Calibri"/>
        <family val="2"/>
      </rPr>
      <t>NOTA: Las empresas deberán seleccionar los incentivos que de acuerdo a la Ley y al tipo de inversión, solicitan estabilizar en su contrato de inversión. No obstante, el MPCEIP, realizará el análisis de pertinencia de aplicación de los incentivos solicitados.</t>
    </r>
  </si>
  <si>
    <t>Incentivos en un sector priorizado COPCI / industrias básicas LRTI</t>
  </si>
  <si>
    <t>Incentivos Ley de Fomento Productivo (Incentivos temporales)</t>
  </si>
  <si>
    <r>
      <t xml:space="preserve">Exoneración del impuesto a la renta y su anticipo de 15 años por inversiones nuevas y productivas efectuadas en </t>
    </r>
    <r>
      <rPr>
        <b/>
        <sz val="11"/>
        <color theme="1"/>
        <rFont val="Calibri"/>
        <family val="2"/>
        <scheme val="minor"/>
      </rPr>
      <t>industrias básicas</t>
    </r>
    <r>
      <rPr>
        <sz val="11"/>
        <color theme="1"/>
        <rFont val="Calibri"/>
        <family val="2"/>
        <scheme val="minor"/>
      </rPr>
      <t xml:space="preserve">; 5 años adicionales si se ejecutan en cantones de frontera.  </t>
    </r>
  </si>
  <si>
    <r>
      <t xml:space="preserve">Exoneración del impuesto a la renta y su anticipo de 15 años para inversiones nuevas y productivas que se ejecuten en el </t>
    </r>
    <r>
      <rPr>
        <b/>
        <sz val="11"/>
        <color theme="1"/>
        <rFont val="Calibri"/>
        <family val="2"/>
        <scheme val="minor"/>
      </rPr>
      <t>sector priorizado "industrial, agroindustrial y agroasoaciativo"</t>
    </r>
    <r>
      <rPr>
        <sz val="11"/>
        <color theme="1"/>
        <rFont val="Calibri"/>
        <family val="2"/>
        <scheme val="minor"/>
      </rPr>
      <t xml:space="preserve">, y dentro de cantones de frontera. </t>
    </r>
  </si>
  <si>
    <r>
      <t xml:space="preserve">Exoneración del impuesto a la renta y su anticipo de 8 o 12 años para inversiones nuevas y productivas que se ejecuten en los </t>
    </r>
    <r>
      <rPr>
        <b/>
        <sz val="11"/>
        <color theme="1"/>
        <rFont val="Calibri"/>
        <family val="2"/>
        <scheme val="minor"/>
      </rPr>
      <t>sectores priorizados</t>
    </r>
    <r>
      <rPr>
        <sz val="11"/>
        <color theme="1"/>
        <rFont val="Calibri"/>
        <family val="2"/>
        <scheme val="minor"/>
      </rPr>
      <t xml:space="preserve"> (Plazo depende del lugar de ejecución del proyecto de inversión)</t>
    </r>
  </si>
</sst>
</file>

<file path=xl/styles.xml><?xml version="1.0" encoding="utf-8"?>
<styleSheet xmlns="http://schemas.openxmlformats.org/spreadsheetml/2006/main" xmlns:mc="http://schemas.openxmlformats.org/markup-compatibility/2006" xmlns:x14ac="http://schemas.microsoft.com/office/spreadsheetml/2009/9/ac" mc:Ignorable="x14ac">
  <numFmts count="40">
    <numFmt numFmtId="41" formatCode="_ * #,##0_ ;_ * \-#,##0_ ;_ * &quot;-&quot;_ ;_ @_ "/>
    <numFmt numFmtId="44" formatCode="_ &quot;$&quot;* #,##0.00_ ;_ &quot;$&quot;* \-#,##0.00_ ;_ &quot;$&quot;* &quot;-&quot;??_ ;_ @_ "/>
    <numFmt numFmtId="43" formatCode="_ * #,##0.00_ ;_ * \-#,##0.00_ ;_ * &quot;-&quot;??_ ;_ @_ "/>
    <numFmt numFmtId="164" formatCode="_(* #,##0_);_(* \(#,##0\);_(* &quot;-&quot;_);_(@_)"/>
    <numFmt numFmtId="165" formatCode="_(&quot;$&quot;\ * #,##0.00_);_(&quot;$&quot;\ * \(#,##0.00\);_(&quot;$&quot;\ * &quot;-&quot;??_);_(@_)"/>
    <numFmt numFmtId="166" formatCode="_(* #,##0.00_);_(* \(#,##0.00\);_(* &quot;-&quot;??_);_(@_)"/>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00\ &quot;€&quot;_-;\-* #,##0.00\ &quot;€&quot;_-;_-* &quot;-&quot;??\ &quot;€&quot;_-;_-@_-"/>
    <numFmt numFmtId="172" formatCode="0.000000000000000"/>
    <numFmt numFmtId="173" formatCode="_ [$€-2]\ * #,##0.00_ ;_ [$€-2]\ * \-#,##0.00_ ;_ [$€-2]\ * &quot;-&quot;??_ "/>
    <numFmt numFmtId="174" formatCode="_(&quot;R$ &quot;* #,##0_);_(&quot;R$ &quot;* \(#,##0\);_(&quot;R$ &quot;* &quot;-&quot;_);_(@_)"/>
    <numFmt numFmtId="175" formatCode="_(&quot;R$ &quot;* #,##0.00_);_(&quot;R$ &quot;* \(#,##0.00\);_(&quot;R$ &quot;* &quot;-&quot;??_);_(@_)"/>
    <numFmt numFmtId="176" formatCode="_-* #,##0\ _p_t_a_-;\-* #,##0\ _p_t_a_-;_-* &quot;-&quot;\ _p_t_a_-;_-@_-"/>
    <numFmt numFmtId="177" formatCode="#,##0.0"/>
    <numFmt numFmtId="178" formatCode="_-&quot;\&quot;* #,##0.00_-;\-&quot;\&quot;* #,##0.00_-;_-&quot;\&quot;* &quot;-&quot;??_-;_-@_-"/>
    <numFmt numFmtId="179" formatCode="_ &quot;\&quot;* #,##0_ ;_ &quot;\&quot;* \-#,##0_ ;_ &quot;\&quot;* &quot;-&quot;_ ;_ @_ "/>
    <numFmt numFmtId="180" formatCode="_ &quot;\&quot;* #,##0.00_ ;_ &quot;\&quot;* \-#,##0.00_ ;_ &quot;\&quot;* &quot;-&quot;??_ ;_ @_ "/>
    <numFmt numFmtId="181" formatCode="#,##0;\(#,##0\)"/>
    <numFmt numFmtId="182" formatCode="\$#,##0\ ;\(\$#,##0\)"/>
    <numFmt numFmtId="183" formatCode="mmmm\-yy"/>
    <numFmt numFmtId="184" formatCode="General_)"/>
    <numFmt numFmtId="185" formatCode="_(* #,##0.000_);_(* \(#,##0.000\);_(* &quot;-&quot;??_);_(@_)"/>
    <numFmt numFmtId="186" formatCode="m&quot;¿ù&quot;"/>
    <numFmt numFmtId="187" formatCode="#&quot;°³&quot;&quot;¿ù&quot;"/>
    <numFmt numFmtId="188" formatCode="#&quot;¿ù&quot;"/>
    <numFmt numFmtId="189" formatCode="_-* #,##0.0_-;\-* #,##0.0_-;_-* &quot;-&quot;_-;_-@_-"/>
    <numFmt numFmtId="190" formatCode="&quot;\&quot;#,##0;&quot;\&quot;\-#,##0"/>
    <numFmt numFmtId="191" formatCode="0.0000000"/>
    <numFmt numFmtId="192" formatCode="&quot;\&quot;\ #,##0.00;[Red]\-&quot;\&quot;\ #,##0.00"/>
    <numFmt numFmtId="193" formatCode="0.000000"/>
    <numFmt numFmtId="194" formatCode="#,##0.0;[Red]&quot;-&quot;#,##0.0"/>
    <numFmt numFmtId="195" formatCode="_(&quot;$&quot;\ * #,##0_);_(&quot;$&quot;\ * \(#,##0\);_(&quot;$&quot;\ * &quot;-&quot;??_);_(@_)"/>
    <numFmt numFmtId="196" formatCode="[$$-300A]\ #,##0"/>
    <numFmt numFmtId="197" formatCode="&quot;$&quot;#,##0.00"/>
    <numFmt numFmtId="198" formatCode="_([$$-300A]\ * #,##0.00_);_([$$-300A]\ * \(#,##0.00\);_([$$-300A]\ * &quot;-&quot;??_);_(@_)"/>
    <numFmt numFmtId="199" formatCode="#,##0.0_);\(#,##0.0\)"/>
    <numFmt numFmtId="200" formatCode="#,##0.000000000000000_);\(#,##0.000000000000000\)"/>
  </numFmts>
  <fonts count="53">
    <font>
      <sz val="11"/>
      <color theme="1"/>
      <name val="Calibri"/>
      <family val="2"/>
      <scheme val="minor"/>
    </font>
    <font>
      <sz val="11"/>
      <color theme="1"/>
      <name val="Calibri"/>
      <family val="2"/>
      <scheme val="minor"/>
    </font>
    <font>
      <sz val="10"/>
      <name val="Arial"/>
      <family val="2"/>
    </font>
    <font>
      <b/>
      <sz val="12"/>
      <name val="Arial"/>
      <family val="2"/>
    </font>
    <font>
      <sz val="6"/>
      <color indexed="8"/>
      <name val="Arial"/>
      <family val="2"/>
    </font>
    <font>
      <sz val="6"/>
      <name val="Arial"/>
      <family val="2"/>
    </font>
    <font>
      <sz val="11"/>
      <name val="Arial"/>
      <family val="2"/>
    </font>
    <font>
      <sz val="12"/>
      <name val="Arial"/>
      <family val="2"/>
    </font>
    <font>
      <sz val="11"/>
      <name val="µ¸¿ò"/>
      <family val="1"/>
    </font>
    <font>
      <sz val="12"/>
      <name val="¹ÙÅÁÃ¼"/>
      <family val="1"/>
    </font>
    <font>
      <b/>
      <sz val="10"/>
      <name val="Helv"/>
      <family val="2"/>
    </font>
    <font>
      <b/>
      <sz val="8"/>
      <name val="Arial"/>
      <family val="2"/>
    </font>
    <font>
      <sz val="10"/>
      <name val="Times New Roman"/>
      <family val="1"/>
    </font>
    <font>
      <sz val="11"/>
      <name val="Times New Roman"/>
      <family val="1"/>
    </font>
    <font>
      <sz val="11"/>
      <name val="굴림체"/>
      <family val="3"/>
      <charset val="129"/>
    </font>
    <font>
      <sz val="11"/>
      <name val="±¼¸²Ã¼"/>
      <family val="3"/>
      <charset val="129"/>
    </font>
    <font>
      <sz val="8"/>
      <name val="Arial"/>
      <family val="2"/>
    </font>
    <font>
      <b/>
      <sz val="12"/>
      <name val="Helv"/>
      <family val="2"/>
    </font>
    <font>
      <sz val="12"/>
      <name val="Courier"/>
      <family val="3"/>
    </font>
    <font>
      <b/>
      <sz val="11"/>
      <name val="Helv"/>
      <family val="2"/>
    </font>
    <font>
      <sz val="10"/>
      <name val="Courier"/>
      <family val="3"/>
    </font>
    <font>
      <sz val="11"/>
      <name val="µ¸¿ò"/>
      <family val="3"/>
      <charset val="129"/>
    </font>
    <font>
      <sz val="11"/>
      <name val="돋움"/>
      <charset val="129"/>
    </font>
    <font>
      <sz val="12"/>
      <color indexed="24"/>
      <name val="바탕체"/>
      <family val="1"/>
      <charset val="129"/>
    </font>
    <font>
      <sz val="18"/>
      <color indexed="24"/>
      <name val="바탕체"/>
      <family val="1"/>
      <charset val="129"/>
    </font>
    <font>
      <sz val="8"/>
      <color indexed="24"/>
      <name val="바탕체"/>
      <family val="1"/>
      <charset val="129"/>
    </font>
    <font>
      <sz val="12"/>
      <name val="바탕체"/>
      <family val="1"/>
      <charset val="129"/>
    </font>
    <font>
      <sz val="9"/>
      <color indexed="81"/>
      <name val="Tahoma"/>
      <family val="2"/>
    </font>
    <font>
      <b/>
      <sz val="10"/>
      <color theme="1"/>
      <name val="Calibri"/>
      <family val="2"/>
    </font>
    <font>
      <sz val="10"/>
      <color theme="1"/>
      <name val="Calibri"/>
      <family val="2"/>
    </font>
    <font>
      <b/>
      <sz val="10"/>
      <color indexed="8"/>
      <name val="Calibri"/>
      <family val="2"/>
    </font>
    <font>
      <sz val="10"/>
      <color indexed="8"/>
      <name val="Calibri"/>
      <family val="2"/>
    </font>
    <font>
      <b/>
      <sz val="10"/>
      <name val="Calibri"/>
      <family val="2"/>
    </font>
    <font>
      <sz val="10"/>
      <name val="Calibri"/>
      <family val="2"/>
    </font>
    <font>
      <b/>
      <sz val="12"/>
      <color theme="1"/>
      <name val="Calibri"/>
      <family val="2"/>
    </font>
    <font>
      <sz val="12"/>
      <color theme="1"/>
      <name val="Calibri"/>
      <family val="2"/>
      <scheme val="minor"/>
    </font>
    <font>
      <b/>
      <sz val="9"/>
      <color indexed="81"/>
      <name val="Tahoma"/>
      <family val="2"/>
    </font>
    <font>
      <b/>
      <sz val="12"/>
      <color theme="0"/>
      <name val="Calibri"/>
      <family val="2"/>
    </font>
    <font>
      <b/>
      <sz val="10"/>
      <color theme="0"/>
      <name val="Calibri"/>
      <family val="2"/>
    </font>
    <font>
      <sz val="10"/>
      <color theme="1"/>
      <name val="Calibri"/>
      <family val="2"/>
      <scheme val="minor"/>
    </font>
    <font>
      <sz val="11"/>
      <color theme="1"/>
      <name val="Calibri"/>
      <family val="2"/>
    </font>
    <font>
      <sz val="11"/>
      <color theme="1"/>
      <name val="Arial Narrow"/>
      <family val="2"/>
    </font>
    <font>
      <b/>
      <sz val="11"/>
      <color theme="0"/>
      <name val="Calibri"/>
      <family val="2"/>
    </font>
    <font>
      <b/>
      <sz val="11"/>
      <name val="Calibri"/>
      <family val="2"/>
    </font>
    <font>
      <b/>
      <sz val="11"/>
      <color theme="1"/>
      <name val="Calibri"/>
      <family val="2"/>
    </font>
    <font>
      <sz val="14"/>
      <color theme="1"/>
      <name val="Calibri"/>
      <family val="2"/>
    </font>
    <font>
      <b/>
      <u/>
      <sz val="10"/>
      <color theme="1"/>
      <name val="Calibri"/>
      <family val="2"/>
    </font>
    <font>
      <b/>
      <u/>
      <sz val="10"/>
      <name val="Calibri"/>
      <family val="2"/>
    </font>
    <font>
      <b/>
      <sz val="9"/>
      <color theme="1"/>
      <name val="Calibri"/>
      <family val="2"/>
    </font>
    <font>
      <sz val="11"/>
      <color theme="0"/>
      <name val="Calibri"/>
      <family val="2"/>
      <scheme val="minor"/>
    </font>
    <font>
      <b/>
      <sz val="11"/>
      <color indexed="8"/>
      <name val="Calibri"/>
      <family val="2"/>
    </font>
    <font>
      <b/>
      <sz val="9"/>
      <color theme="0"/>
      <name val="Calibri"/>
      <family val="2"/>
    </font>
    <font>
      <b/>
      <sz val="11"/>
      <color theme="1"/>
      <name val="Calibri"/>
      <family val="2"/>
      <scheme val="minor"/>
    </font>
  </fonts>
  <fills count="2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indexed="9"/>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3"/>
        <bgColor indexed="64"/>
      </patternFill>
    </fill>
    <fill>
      <patternFill patternType="solid">
        <fgColor theme="4" tint="0.79998168889431442"/>
        <bgColor indexed="64"/>
      </patternFill>
    </fill>
    <fill>
      <patternFill patternType="solid">
        <fgColor theme="4" tint="0.39997558519241921"/>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style="thin">
        <color indexed="64"/>
      </top>
      <bottom style="thin">
        <color indexed="64"/>
      </bottom>
      <diagonal/>
    </border>
    <border>
      <left/>
      <right/>
      <top style="double">
        <color indexed="64"/>
      </top>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bottom style="hair">
        <color indexed="64"/>
      </bottom>
      <diagonal/>
    </border>
    <border>
      <left/>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thin">
        <color indexed="64"/>
      </bottom>
      <diagonal/>
    </border>
    <border>
      <left style="hair">
        <color indexed="64"/>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right style="medium">
        <color indexed="64"/>
      </right>
      <top/>
      <bottom style="thin">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medium">
        <color indexed="64"/>
      </left>
      <right style="dotted">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bottom/>
      <diagonal/>
    </border>
    <border>
      <left/>
      <right/>
      <top style="hair">
        <color indexed="64"/>
      </top>
      <bottom/>
      <diagonal/>
    </border>
    <border>
      <left style="hair">
        <color indexed="64"/>
      </left>
      <right/>
      <top style="medium">
        <color indexed="64"/>
      </top>
      <bottom/>
      <diagonal/>
    </border>
    <border>
      <left style="medium">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25">
    <xf numFmtId="0" fontId="0" fillId="0" borderId="0"/>
    <xf numFmtId="166" fontId="2" fillId="0" borderId="0" applyFont="0" applyFill="0" applyBorder="0" applyAlignment="0" applyProtection="0"/>
    <xf numFmtId="0" fontId="2" fillId="0" borderId="0"/>
    <xf numFmtId="0" fontId="2" fillId="0" borderId="0"/>
    <xf numFmtId="171"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xf numFmtId="172" fontId="2" fillId="0" borderId="0" applyFont="0" applyFill="0" applyBorder="0" applyAlignment="0" applyProtection="0"/>
    <xf numFmtId="173" fontId="1" fillId="6" borderId="0" applyNumberFormat="0" applyBorder="0" applyAlignment="0" applyProtection="0"/>
    <xf numFmtId="173" fontId="1" fillId="8" borderId="0" applyNumberFormat="0" applyBorder="0" applyAlignment="0" applyProtection="0"/>
    <xf numFmtId="173" fontId="1" fillId="10" borderId="0" applyNumberFormat="0" applyBorder="0" applyAlignment="0" applyProtection="0"/>
    <xf numFmtId="173" fontId="1" fillId="12" borderId="0" applyNumberFormat="0" applyBorder="0" applyAlignment="0" applyProtection="0"/>
    <xf numFmtId="173" fontId="1" fillId="14" borderId="0" applyNumberFormat="0" applyBorder="0" applyAlignment="0" applyProtection="0"/>
    <xf numFmtId="173" fontId="1" fillId="16" borderId="0" applyNumberFormat="0" applyBorder="0" applyAlignment="0" applyProtection="0"/>
    <xf numFmtId="173" fontId="1" fillId="7" borderId="0" applyNumberFormat="0" applyBorder="0" applyAlignment="0" applyProtection="0"/>
    <xf numFmtId="173" fontId="1" fillId="9" borderId="0" applyNumberFormat="0" applyBorder="0" applyAlignment="0" applyProtection="0"/>
    <xf numFmtId="173" fontId="1" fillId="11" borderId="0" applyNumberFormat="0" applyBorder="0" applyAlignment="0" applyProtection="0"/>
    <xf numFmtId="173" fontId="1" fillId="13" borderId="0" applyNumberFormat="0" applyBorder="0" applyAlignment="0" applyProtection="0"/>
    <xf numFmtId="173" fontId="1" fillId="15" borderId="0" applyNumberFormat="0" applyBorder="0" applyAlignment="0" applyProtection="0"/>
    <xf numFmtId="173" fontId="1" fillId="17" borderId="0" applyNumberFormat="0" applyBorder="0" applyAlignment="0" applyProtection="0"/>
    <xf numFmtId="173" fontId="2" fillId="0" borderId="0" applyFont="0" applyFill="0" applyBorder="0" applyAlignment="0" applyProtection="0"/>
    <xf numFmtId="41" fontId="2" fillId="0" borderId="0" applyFont="0" applyFill="0" applyBorder="0" applyAlignment="0" applyProtection="0"/>
    <xf numFmtId="173" fontId="2" fillId="0" borderId="0"/>
    <xf numFmtId="0" fontId="1" fillId="0" borderId="0"/>
    <xf numFmtId="173" fontId="1" fillId="0" borderId="0"/>
    <xf numFmtId="173" fontId="2" fillId="0" borderId="0"/>
    <xf numFmtId="173" fontId="2" fillId="0" borderId="0"/>
    <xf numFmtId="173" fontId="2" fillId="0" borderId="0"/>
    <xf numFmtId="173" fontId="1" fillId="0" borderId="0"/>
    <xf numFmtId="173" fontId="2" fillId="0" borderId="0"/>
    <xf numFmtId="173" fontId="1" fillId="0" borderId="0"/>
    <xf numFmtId="173" fontId="2" fillId="0" borderId="0"/>
    <xf numFmtId="173" fontId="2" fillId="0" borderId="0"/>
    <xf numFmtId="0" fontId="1" fillId="0" borderId="0"/>
    <xf numFmtId="173" fontId="1" fillId="5" borderId="27" applyNumberFormat="0" applyFont="0" applyAlignment="0" applyProtection="0"/>
    <xf numFmtId="173" fontId="1" fillId="5" borderId="27" applyNumberFormat="0" applyFont="0" applyAlignment="0" applyProtection="0"/>
    <xf numFmtId="166" fontId="1" fillId="0" borderId="0" applyFont="0" applyFill="0" applyBorder="0" applyAlignment="0" applyProtection="0"/>
    <xf numFmtId="0" fontId="4" fillId="0" borderId="0" applyNumberFormat="0" applyFill="0" applyBorder="0" applyAlignment="0"/>
    <xf numFmtId="0" fontId="5" fillId="0" borderId="0" applyNumberFormat="0" applyFill="0" applyBorder="0" applyAlignment="0"/>
    <xf numFmtId="166" fontId="1"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0" fontId="2" fillId="0" borderId="0"/>
    <xf numFmtId="0" fontId="2" fillId="0" borderId="0"/>
    <xf numFmtId="0" fontId="5" fillId="0" borderId="0" applyProtection="0"/>
    <xf numFmtId="0" fontId="1" fillId="0" borderId="0"/>
    <xf numFmtId="0" fontId="1" fillId="0" borderId="0"/>
    <xf numFmtId="0" fontId="1" fillId="0" borderId="0"/>
    <xf numFmtId="0" fontId="2" fillId="0" borderId="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176" fontId="2" fillId="0" borderId="0" applyFont="0" applyFill="0" applyBorder="0" applyAlignment="0" applyProtection="0"/>
    <xf numFmtId="9" fontId="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9" fontId="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78" fontId="8" fillId="0" borderId="0" applyFont="0" applyFill="0" applyBorder="0" applyAlignment="0" applyProtection="0"/>
    <xf numFmtId="9" fontId="9" fillId="0" borderId="0" applyFill="0" applyBorder="0" applyAlignment="0" applyProtection="0"/>
    <xf numFmtId="167" fontId="6" fillId="0" borderId="0" applyFont="0" applyFill="0" applyBorder="0" applyAlignment="0" applyProtection="0"/>
    <xf numFmtId="169" fontId="6" fillId="0" borderId="0" applyFont="0" applyFill="0" applyBorder="0" applyAlignment="0" applyProtection="0"/>
    <xf numFmtId="179" fontId="9" fillId="0" borderId="0" applyFont="0" applyFill="0" applyBorder="0" applyAlignment="0" applyProtection="0"/>
    <xf numFmtId="180" fontId="9"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0" fontId="8" fillId="0" borderId="0"/>
    <xf numFmtId="0" fontId="10" fillId="0" borderId="0"/>
    <xf numFmtId="0" fontId="11" fillId="0" borderId="19">
      <alignment horizontal="center"/>
    </xf>
    <xf numFmtId="181" fontId="12" fillId="0" borderId="0"/>
    <xf numFmtId="3" fontId="7" fillId="0" borderId="0" applyFont="0" applyFill="0" applyBorder="0" applyAlignment="0" applyProtection="0"/>
    <xf numFmtId="182" fontId="7" fillId="0" borderId="0" applyFont="0" applyFill="0" applyBorder="0" applyAlignment="0" applyProtection="0"/>
    <xf numFmtId="0" fontId="14" fillId="0" borderId="0"/>
    <xf numFmtId="183" fontId="15" fillId="0" borderId="0"/>
    <xf numFmtId="38" fontId="16" fillId="4" borderId="0" applyNumberFormat="0" applyBorder="0" applyAlignment="0" applyProtection="0"/>
    <xf numFmtId="0" fontId="17" fillId="0" borderId="0">
      <alignment horizontal="left"/>
    </xf>
    <xf numFmtId="0" fontId="3" fillId="0" borderId="5" applyNumberFormat="0" applyAlignment="0" applyProtection="0">
      <alignment horizontal="left" vertical="center"/>
    </xf>
    <xf numFmtId="0" fontId="3" fillId="0" borderId="28">
      <alignment horizontal="left" vertical="center"/>
    </xf>
    <xf numFmtId="184" fontId="18" fillId="0" borderId="0"/>
    <xf numFmtId="184" fontId="18" fillId="0" borderId="0"/>
    <xf numFmtId="184" fontId="18" fillId="0" borderId="0"/>
    <xf numFmtId="184" fontId="18" fillId="0" borderId="0"/>
    <xf numFmtId="184" fontId="18" fillId="0" borderId="0"/>
    <xf numFmtId="184" fontId="18" fillId="0" borderId="0"/>
    <xf numFmtId="184" fontId="18" fillId="0" borderId="0"/>
    <xf numFmtId="184" fontId="18" fillId="0" borderId="0"/>
    <xf numFmtId="184" fontId="18" fillId="0" borderId="0"/>
    <xf numFmtId="184" fontId="18" fillId="0" borderId="0"/>
    <xf numFmtId="0" fontId="6" fillId="0" borderId="0"/>
    <xf numFmtId="184" fontId="18" fillId="0" borderId="0"/>
    <xf numFmtId="179" fontId="13" fillId="0" borderId="0"/>
    <xf numFmtId="0" fontId="12" fillId="0" borderId="0"/>
    <xf numFmtId="10" fontId="16" fillId="4" borderId="1" applyNumberFormat="0" applyBorder="0" applyAlignment="0" applyProtection="0"/>
    <xf numFmtId="0" fontId="19" fillId="0" borderId="25"/>
    <xf numFmtId="0" fontId="20" fillId="0" borderId="0"/>
    <xf numFmtId="185" fontId="15" fillId="0" borderId="0"/>
    <xf numFmtId="0" fontId="2" fillId="0" borderId="0"/>
    <xf numFmtId="0" fontId="2" fillId="0" borderId="0"/>
    <xf numFmtId="0" fontId="2" fillId="0" borderId="0"/>
    <xf numFmtId="0" fontId="2" fillId="0" borderId="0"/>
    <xf numFmtId="0" fontId="2" fillId="0" borderId="0"/>
    <xf numFmtId="0" fontId="2" fillId="0" borderId="0"/>
    <xf numFmtId="186" fontId="21" fillId="0" borderId="0" applyFont="0" applyFill="0" applyBorder="0" applyAlignment="0" applyProtection="0"/>
    <xf numFmtId="177" fontId="21" fillId="0" borderId="0" applyFont="0" applyFill="0" applyBorder="0" applyAlignment="0" applyProtection="0"/>
    <xf numFmtId="168" fontId="6" fillId="0" borderId="0" applyFont="0" applyFill="0" applyBorder="0" applyAlignment="0" applyProtection="0"/>
    <xf numFmtId="170" fontId="6" fillId="0" borderId="0" applyFont="0" applyFill="0" applyBorder="0" applyAlignment="0" applyProtection="0"/>
    <xf numFmtId="10" fontId="2" fillId="0" borderId="0" applyFont="0" applyFill="0" applyBorder="0" applyAlignment="0" applyProtection="0"/>
    <xf numFmtId="0" fontId="19" fillId="0" borderId="0"/>
    <xf numFmtId="0" fontId="22" fillId="0" borderId="29">
      <protection locked="0"/>
    </xf>
    <xf numFmtId="0" fontId="22" fillId="0" borderId="29">
      <protection locked="0"/>
    </xf>
    <xf numFmtId="0" fontId="22" fillId="0" borderId="29">
      <protection locked="0"/>
    </xf>
    <xf numFmtId="0" fontId="22" fillId="0" borderId="29">
      <protection locked="0"/>
    </xf>
    <xf numFmtId="0" fontId="22" fillId="0" borderId="29">
      <protection locked="0"/>
    </xf>
    <xf numFmtId="0" fontId="22" fillId="0" borderId="29">
      <protection locked="0"/>
    </xf>
    <xf numFmtId="0" fontId="22" fillId="0" borderId="29">
      <protection locked="0"/>
    </xf>
    <xf numFmtId="179" fontId="21" fillId="0" borderId="0" applyFont="0" applyFill="0" applyBorder="0" applyAlignment="0" applyProtection="0"/>
    <xf numFmtId="187" fontId="21" fillId="0" borderId="0" applyFont="0" applyFill="0" applyBorder="0" applyAlignment="0" applyProtection="0"/>
    <xf numFmtId="188" fontId="21" fillId="0" borderId="0" applyFont="0" applyFill="0" applyBorder="0" applyAlignment="0" applyProtection="0"/>
    <xf numFmtId="2" fontId="23" fillId="0" borderId="0" applyFon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9" fontId="26" fillId="0" borderId="0" applyFont="0" applyFill="0" applyBorder="0" applyAlignment="0" applyProtection="0"/>
    <xf numFmtId="4" fontId="23" fillId="0" borderId="0" applyFont="0" applyFill="0" applyBorder="0" applyAlignment="0" applyProtection="0"/>
    <xf numFmtId="3" fontId="23" fillId="0" borderId="0" applyFont="0" applyFill="0" applyBorder="0" applyAlignment="0" applyProtection="0"/>
    <xf numFmtId="41" fontId="26" fillId="0" borderId="0" applyFont="0" applyFill="0" applyBorder="0" applyAlignment="0" applyProtection="0"/>
    <xf numFmtId="43" fontId="26" fillId="0" borderId="0" applyFont="0" applyFill="0" applyBorder="0" applyAlignment="0" applyProtection="0"/>
    <xf numFmtId="179" fontId="26" fillId="0" borderId="0" applyFont="0" applyFill="0" applyBorder="0" applyAlignment="0" applyProtection="0"/>
    <xf numFmtId="180" fontId="26" fillId="0" borderId="0" applyFont="0" applyFill="0" applyBorder="0" applyAlignment="0" applyProtection="0"/>
    <xf numFmtId="10" fontId="23" fillId="0" borderId="0" applyFont="0" applyFill="0" applyBorder="0" applyAlignment="0" applyProtection="0"/>
    <xf numFmtId="0" fontId="26" fillId="0" borderId="0"/>
    <xf numFmtId="0" fontId="23" fillId="0" borderId="29" applyNumberFormat="0" applyFont="0" applyFill="0" applyAlignment="0" applyProtection="0"/>
    <xf numFmtId="189" fontId="26" fillId="0" borderId="0" applyFont="0" applyFill="0" applyBorder="0" applyAlignment="0" applyProtection="0"/>
    <xf numFmtId="190" fontId="23" fillId="0" borderId="0" applyFont="0" applyFill="0" applyBorder="0" applyAlignment="0" applyProtection="0"/>
    <xf numFmtId="0" fontId="12" fillId="0" borderId="0"/>
    <xf numFmtId="191" fontId="22" fillId="0" borderId="0" applyFont="0" applyFill="0" applyBorder="0" applyAlignment="0" applyProtection="0"/>
    <xf numFmtId="177" fontId="22" fillId="0" borderId="0" applyFont="0" applyFill="0" applyBorder="0" applyAlignment="0" applyProtection="0"/>
    <xf numFmtId="192" fontId="13" fillId="0" borderId="0"/>
    <xf numFmtId="192" fontId="13" fillId="0" borderId="0"/>
    <xf numFmtId="192" fontId="13" fillId="0" borderId="0"/>
    <xf numFmtId="192" fontId="13" fillId="0" borderId="0"/>
    <xf numFmtId="192" fontId="13" fillId="0" borderId="0"/>
    <xf numFmtId="192" fontId="13" fillId="0" borderId="0"/>
    <xf numFmtId="192" fontId="13" fillId="0" borderId="0"/>
    <xf numFmtId="192" fontId="13" fillId="0" borderId="0"/>
    <xf numFmtId="192" fontId="13" fillId="0" borderId="0"/>
    <xf numFmtId="192" fontId="13" fillId="0" borderId="0"/>
    <xf numFmtId="192" fontId="13" fillId="0" borderId="0"/>
    <xf numFmtId="179" fontId="22" fillId="0" borderId="0" applyFont="0" applyFill="0" applyBorder="0" applyAlignment="0" applyProtection="0"/>
    <xf numFmtId="193" fontId="22" fillId="0" borderId="0" applyFont="0" applyFill="0" applyBorder="0" applyAlignment="0" applyProtection="0"/>
    <xf numFmtId="194" fontId="22" fillId="0" borderId="0" applyFont="0" applyFill="0" applyBorder="0" applyAlignment="0" applyProtection="0"/>
    <xf numFmtId="165"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1" fillId="0" borderId="0" applyFont="0" applyFill="0" applyBorder="0" applyAlignment="0" applyProtection="0"/>
  </cellStyleXfs>
  <cellXfs count="475">
    <xf numFmtId="0" fontId="0" fillId="0" borderId="0" xfId="0"/>
    <xf numFmtId="0" fontId="0" fillId="0" borderId="0" xfId="0"/>
    <xf numFmtId="197" fontId="0" fillId="0" borderId="0" xfId="0" applyNumberFormat="1"/>
    <xf numFmtId="0" fontId="29" fillId="2" borderId="0" xfId="0" applyFont="1" applyFill="1"/>
    <xf numFmtId="0" fontId="28" fillId="2" borderId="16" xfId="0" applyFont="1" applyFill="1" applyBorder="1" applyAlignment="1">
      <alignment horizontal="center" wrapText="1"/>
    </xf>
    <xf numFmtId="0" fontId="28" fillId="2" borderId="17" xfId="0" applyFont="1" applyFill="1" applyBorder="1" applyAlignment="1">
      <alignment horizontal="center" wrapText="1"/>
    </xf>
    <xf numFmtId="0" fontId="28" fillId="2" borderId="18" xfId="0" applyFont="1" applyFill="1" applyBorder="1" applyAlignment="1">
      <alignment horizontal="center" wrapText="1"/>
    </xf>
    <xf numFmtId="0" fontId="28" fillId="2" borderId="16" xfId="0" applyFont="1" applyFill="1" applyBorder="1" applyAlignment="1">
      <alignment wrapText="1"/>
    </xf>
    <xf numFmtId="198" fontId="29" fillId="2" borderId="1" xfId="4" applyNumberFormat="1" applyFont="1" applyFill="1" applyBorder="1"/>
    <xf numFmtId="10" fontId="29" fillId="2" borderId="1" xfId="5" applyNumberFormat="1" applyFont="1" applyFill="1" applyBorder="1"/>
    <xf numFmtId="198" fontId="29" fillId="2" borderId="19" xfId="0" applyNumberFormat="1" applyFont="1" applyFill="1" applyBorder="1" applyAlignment="1">
      <alignment horizontal="center"/>
    </xf>
    <xf numFmtId="198" fontId="28" fillId="2" borderId="19" xfId="0" applyNumberFormat="1" applyFont="1" applyFill="1" applyBorder="1" applyAlignment="1">
      <alignment horizontal="right"/>
    </xf>
    <xf numFmtId="10" fontId="28" fillId="2" borderId="1" xfId="5" applyNumberFormat="1" applyFont="1" applyFill="1" applyBorder="1"/>
    <xf numFmtId="165" fontId="29" fillId="2" borderId="24" xfId="0" applyNumberFormat="1" applyFont="1" applyFill="1" applyBorder="1" applyAlignment="1">
      <alignment horizontal="right"/>
    </xf>
    <xf numFmtId="165" fontId="29" fillId="2" borderId="24" xfId="0" applyNumberFormat="1" applyFont="1" applyFill="1" applyBorder="1"/>
    <xf numFmtId="165" fontId="28" fillId="2" borderId="24" xfId="0" applyNumberFormat="1" applyFont="1" applyFill="1" applyBorder="1"/>
    <xf numFmtId="9" fontId="29" fillId="2" borderId="24" xfId="5" applyFont="1" applyFill="1" applyBorder="1"/>
    <xf numFmtId="0" fontId="29" fillId="0" borderId="0" xfId="0" applyFont="1" applyBorder="1" applyAlignment="1">
      <alignment vertical="center" wrapText="1"/>
    </xf>
    <xf numFmtId="0" fontId="29" fillId="0" borderId="0" xfId="0" applyFont="1" applyBorder="1" applyAlignment="1">
      <alignment horizontal="center" vertical="center"/>
    </xf>
    <xf numFmtId="198" fontId="29" fillId="2" borderId="1" xfId="0" applyNumberFormat="1" applyFont="1" applyFill="1" applyBorder="1" applyAlignment="1">
      <alignment horizontal="center"/>
    </xf>
    <xf numFmtId="198" fontId="29" fillId="0" borderId="1" xfId="0" applyNumberFormat="1" applyFont="1" applyBorder="1" applyAlignment="1">
      <alignment horizontal="right"/>
    </xf>
    <xf numFmtId="198" fontId="28" fillId="2" borderId="1" xfId="4" applyNumberFormat="1" applyFont="1" applyFill="1" applyBorder="1" applyAlignment="1">
      <alignment vertical="center"/>
    </xf>
    <xf numFmtId="195" fontId="29" fillId="2" borderId="0" xfId="0" applyNumberFormat="1" applyFont="1" applyFill="1" applyBorder="1" applyAlignment="1">
      <alignment horizontal="right"/>
    </xf>
    <xf numFmtId="195" fontId="28" fillId="2" borderId="0" xfId="4" applyNumberFormat="1" applyFont="1" applyFill="1" applyBorder="1"/>
    <xf numFmtId="9" fontId="28" fillId="2" borderId="0" xfId="5" applyFont="1" applyFill="1" applyBorder="1"/>
    <xf numFmtId="198" fontId="28" fillId="2" borderId="8" xfId="0" applyNumberFormat="1" applyFont="1" applyFill="1" applyBorder="1" applyAlignment="1">
      <alignment horizontal="center"/>
    </xf>
    <xf numFmtId="198" fontId="28" fillId="2" borderId="1" xfId="4" applyNumberFormat="1" applyFont="1" applyFill="1" applyBorder="1"/>
    <xf numFmtId="0" fontId="28" fillId="3" borderId="4" xfId="0" applyFont="1" applyFill="1" applyBorder="1"/>
    <xf numFmtId="195" fontId="28" fillId="3" borderId="3" xfId="4" applyNumberFormat="1" applyFont="1" applyFill="1" applyBorder="1"/>
    <xf numFmtId="10" fontId="29" fillId="2" borderId="0" xfId="5" applyNumberFormat="1" applyFont="1" applyFill="1"/>
    <xf numFmtId="0" fontId="29" fillId="2" borderId="0" xfId="0" applyFont="1" applyFill="1" applyAlignment="1">
      <alignment vertical="center"/>
    </xf>
    <xf numFmtId="165" fontId="29" fillId="2" borderId="0" xfId="0" applyNumberFormat="1" applyFont="1" applyFill="1"/>
    <xf numFmtId="0" fontId="29" fillId="2" borderId="7" xfId="0" applyFont="1" applyFill="1" applyBorder="1"/>
    <xf numFmtId="0" fontId="29" fillId="2" borderId="0" xfId="0" applyFont="1" applyFill="1" applyBorder="1"/>
    <xf numFmtId="0" fontId="29" fillId="2" borderId="13" xfId="0" applyFont="1" applyFill="1" applyBorder="1"/>
    <xf numFmtId="0" fontId="29" fillId="0" borderId="0" xfId="0" applyFont="1"/>
    <xf numFmtId="0" fontId="28" fillId="2" borderId="0" xfId="0" applyFont="1" applyFill="1" applyBorder="1" applyAlignment="1">
      <alignment horizontal="center"/>
    </xf>
    <xf numFmtId="0" fontId="28" fillId="2" borderId="0" xfId="0" applyFont="1" applyFill="1" applyBorder="1"/>
    <xf numFmtId="0" fontId="28" fillId="2" borderId="0" xfId="0" applyFont="1" applyFill="1" applyBorder="1" applyAlignment="1">
      <alignment horizontal="center" vertical="center"/>
    </xf>
    <xf numFmtId="0" fontId="29" fillId="2" borderId="1" xfId="0" applyFont="1" applyFill="1" applyBorder="1"/>
    <xf numFmtId="9" fontId="29" fillId="2" borderId="1" xfId="0" applyNumberFormat="1" applyFont="1" applyFill="1" applyBorder="1" applyAlignment="1">
      <alignment horizontal="center"/>
    </xf>
    <xf numFmtId="0" fontId="28" fillId="2" borderId="1" xfId="0" applyFont="1" applyFill="1" applyBorder="1"/>
    <xf numFmtId="9" fontId="28" fillId="2" borderId="1" xfId="0" applyNumberFormat="1" applyFont="1" applyFill="1" applyBorder="1" applyAlignment="1">
      <alignment horizontal="center"/>
    </xf>
    <xf numFmtId="9" fontId="28" fillId="2" borderId="0" xfId="0" applyNumberFormat="1" applyFont="1" applyFill="1" applyBorder="1" applyAlignment="1">
      <alignment horizontal="center"/>
    </xf>
    <xf numFmtId="0" fontId="28" fillId="2" borderId="19" xfId="0" applyFont="1" applyFill="1" applyBorder="1" applyAlignment="1">
      <alignment horizontal="center" vertical="center" wrapText="1"/>
    </xf>
    <xf numFmtId="0" fontId="28" fillId="2" borderId="19" xfId="0" quotePrefix="1" applyFont="1" applyFill="1" applyBorder="1" applyAlignment="1">
      <alignment horizontal="center" vertical="center" wrapText="1"/>
    </xf>
    <xf numFmtId="0" fontId="29" fillId="2" borderId="1" xfId="0" applyFont="1" applyFill="1" applyBorder="1" applyAlignment="1"/>
    <xf numFmtId="0" fontId="28" fillId="2" borderId="1" xfId="0" applyFont="1" applyFill="1" applyBorder="1" applyAlignment="1">
      <alignment wrapText="1"/>
    </xf>
    <xf numFmtId="196" fontId="28" fillId="2" borderId="1" xfId="0" applyNumberFormat="1" applyFont="1" applyFill="1" applyBorder="1" applyAlignment="1">
      <alignment horizontal="center" vertical="center" wrapText="1"/>
    </xf>
    <xf numFmtId="0" fontId="28" fillId="2" borderId="0" xfId="0" applyFont="1" applyFill="1" applyBorder="1" applyAlignment="1">
      <alignment horizontal="center" wrapText="1"/>
    </xf>
    <xf numFmtId="0" fontId="29" fillId="2" borderId="0" xfId="0" applyFont="1" applyFill="1" applyBorder="1" applyAlignment="1">
      <alignment horizontal="center" wrapText="1"/>
    </xf>
    <xf numFmtId="0" fontId="28" fillId="2" borderId="0" xfId="0" applyFont="1" applyFill="1" applyBorder="1" applyAlignment="1">
      <alignment horizontal="left" wrapText="1"/>
    </xf>
    <xf numFmtId="0" fontId="33" fillId="2" borderId="0" xfId="3" applyFont="1" applyFill="1" applyBorder="1" applyAlignment="1">
      <alignment wrapText="1"/>
    </xf>
    <xf numFmtId="0" fontId="33" fillId="2" borderId="13" xfId="3" applyFont="1" applyFill="1" applyBorder="1" applyAlignment="1">
      <alignment wrapText="1"/>
    </xf>
    <xf numFmtId="0" fontId="33" fillId="2" borderId="7" xfId="3" applyFont="1" applyFill="1" applyBorder="1" applyAlignment="1">
      <alignment wrapText="1"/>
    </xf>
    <xf numFmtId="0" fontId="33" fillId="2" borderId="7" xfId="3" applyFont="1" applyFill="1" applyBorder="1" applyAlignment="1">
      <alignment horizontal="left"/>
    </xf>
    <xf numFmtId="0" fontId="33" fillId="2" borderId="0" xfId="3" applyFont="1" applyFill="1" applyBorder="1" applyAlignment="1">
      <alignment horizontal="left"/>
    </xf>
    <xf numFmtId="0" fontId="33" fillId="2" borderId="13" xfId="3" applyFont="1" applyFill="1" applyBorder="1" applyAlignment="1">
      <alignment horizontal="left"/>
    </xf>
    <xf numFmtId="0" fontId="35" fillId="0" borderId="0" xfId="0" applyFont="1"/>
    <xf numFmtId="0" fontId="0" fillId="0" borderId="0" xfId="0" applyAlignment="1">
      <alignment vertical="center"/>
    </xf>
    <xf numFmtId="0" fontId="28" fillId="2" borderId="7" xfId="0" applyFont="1" applyFill="1" applyBorder="1"/>
    <xf numFmtId="0" fontId="28" fillId="2" borderId="13" xfId="0" applyFont="1" applyFill="1" applyBorder="1" applyAlignment="1">
      <alignment horizontal="center" vertical="center"/>
    </xf>
    <xf numFmtId="3" fontId="29" fillId="2" borderId="0" xfId="0" applyNumberFormat="1" applyFont="1" applyFill="1" applyBorder="1" applyAlignment="1">
      <alignment vertical="center"/>
    </xf>
    <xf numFmtId="0" fontId="29" fillId="2" borderId="0" xfId="0" applyFont="1" applyFill="1" applyBorder="1" applyAlignment="1">
      <alignment vertical="center"/>
    </xf>
    <xf numFmtId="0" fontId="0" fillId="0" borderId="0" xfId="0" applyAlignment="1">
      <alignment horizontal="center" vertical="center"/>
    </xf>
    <xf numFmtId="0" fontId="28" fillId="2" borderId="16" xfId="0" applyFont="1" applyFill="1" applyBorder="1" applyAlignment="1">
      <alignment horizontal="center" vertical="center" wrapText="1"/>
    </xf>
    <xf numFmtId="0" fontId="28" fillId="2" borderId="17"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2" borderId="16" xfId="0" applyFont="1" applyFill="1" applyBorder="1" applyAlignment="1">
      <alignment vertical="center" wrapText="1"/>
    </xf>
    <xf numFmtId="0" fontId="34" fillId="0" borderId="0" xfId="0" applyFont="1" applyFill="1" applyBorder="1" applyAlignment="1">
      <alignment horizontal="center" wrapText="1"/>
    </xf>
    <xf numFmtId="0" fontId="0" fillId="0" borderId="0" xfId="0" applyFill="1"/>
    <xf numFmtId="0" fontId="29" fillId="19" borderId="1" xfId="0" applyFont="1" applyFill="1" applyBorder="1" applyAlignment="1">
      <alignment horizontal="center"/>
    </xf>
    <xf numFmtId="0" fontId="0" fillId="2" borderId="0" xfId="0" applyFill="1"/>
    <xf numFmtId="0" fontId="29" fillId="19" borderId="16" xfId="0" applyFont="1" applyFill="1" applyBorder="1" applyAlignment="1">
      <alignment horizontal="left" wrapText="1"/>
    </xf>
    <xf numFmtId="0" fontId="29" fillId="19" borderId="16" xfId="0" applyFont="1" applyFill="1" applyBorder="1" applyAlignment="1">
      <alignment horizontal="center" wrapText="1"/>
    </xf>
    <xf numFmtId="198" fontId="29" fillId="19" borderId="1" xfId="57" applyNumberFormat="1" applyFont="1" applyFill="1" applyBorder="1" applyAlignment="1">
      <alignment horizontal="center"/>
    </xf>
    <xf numFmtId="198" fontId="29" fillId="19" borderId="18" xfId="57" applyNumberFormat="1" applyFont="1" applyFill="1" applyBorder="1" applyAlignment="1">
      <alignment horizontal="center"/>
    </xf>
    <xf numFmtId="198" fontId="29" fillId="19" borderId="8" xfId="57" applyNumberFormat="1" applyFont="1" applyFill="1" applyBorder="1" applyAlignment="1">
      <alignment horizontal="center"/>
    </xf>
    <xf numFmtId="0" fontId="29" fillId="19" borderId="1" xfId="0" applyFont="1" applyFill="1" applyBorder="1"/>
    <xf numFmtId="0" fontId="29" fillId="19" borderId="1" xfId="0" applyFont="1" applyFill="1" applyBorder="1" applyAlignment="1">
      <alignment vertical="center" wrapText="1"/>
    </xf>
    <xf numFmtId="0" fontId="29" fillId="19" borderId="1" xfId="0" applyFont="1" applyFill="1" applyBorder="1" applyAlignment="1">
      <alignment horizontal="center" vertical="center"/>
    </xf>
    <xf numFmtId="198" fontId="29" fillId="19" borderId="1" xfId="4" applyNumberFormat="1" applyFont="1" applyFill="1" applyBorder="1" applyAlignment="1">
      <alignment horizontal="center"/>
    </xf>
    <xf numFmtId="0" fontId="29" fillId="19" borderId="16" xfId="0" applyFont="1" applyFill="1" applyBorder="1" applyAlignment="1">
      <alignment wrapText="1"/>
    </xf>
    <xf numFmtId="1" fontId="29" fillId="19" borderId="16" xfId="0" applyNumberFormat="1" applyFont="1" applyFill="1" applyBorder="1" applyAlignment="1">
      <alignment wrapText="1"/>
    </xf>
    <xf numFmtId="198" fontId="29" fillId="19" borderId="18" xfId="4" applyNumberFormat="1" applyFont="1" applyFill="1" applyBorder="1" applyAlignment="1">
      <alignment horizontal="center"/>
    </xf>
    <xf numFmtId="0" fontId="29" fillId="19" borderId="1" xfId="0" applyFont="1" applyFill="1" applyBorder="1" applyAlignment="1">
      <alignment wrapText="1"/>
    </xf>
    <xf numFmtId="1" fontId="29" fillId="19" borderId="1" xfId="0" applyNumberFormat="1" applyFont="1" applyFill="1" applyBorder="1" applyAlignment="1">
      <alignment wrapText="1"/>
    </xf>
    <xf numFmtId="198" fontId="29" fillId="19" borderId="19" xfId="4" applyNumberFormat="1" applyFont="1" applyFill="1" applyBorder="1" applyAlignment="1">
      <alignment horizontal="center"/>
    </xf>
    <xf numFmtId="10" fontId="28" fillId="19" borderId="6" xfId="5" applyNumberFormat="1" applyFont="1" applyFill="1" applyBorder="1" applyAlignment="1">
      <alignment horizontal="center" vertical="center"/>
    </xf>
    <xf numFmtId="0" fontId="38" fillId="18" borderId="1" xfId="0" applyFont="1" applyFill="1" applyBorder="1" applyAlignment="1">
      <alignment horizontal="center" vertical="center" wrapText="1"/>
    </xf>
    <xf numFmtId="195" fontId="29" fillId="2" borderId="1" xfId="184" applyNumberFormat="1" applyFont="1" applyFill="1" applyBorder="1" applyAlignment="1">
      <alignment horizontal="right" vertical="center"/>
    </xf>
    <xf numFmtId="9" fontId="29" fillId="2" borderId="1" xfId="5" applyNumberFormat="1" applyFont="1" applyFill="1" applyBorder="1" applyAlignment="1">
      <alignment horizontal="right" vertical="center"/>
    </xf>
    <xf numFmtId="195" fontId="29" fillId="2" borderId="1" xfId="0" applyNumberFormat="1" applyFont="1" applyFill="1" applyBorder="1" applyAlignment="1"/>
    <xf numFmtId="195" fontId="28" fillId="2" borderId="1" xfId="0" applyNumberFormat="1" applyFont="1" applyFill="1" applyBorder="1" applyAlignment="1"/>
    <xf numFmtId="0" fontId="41" fillId="0" borderId="0" xfId="0" applyFont="1" applyAlignment="1">
      <alignment vertical="center"/>
    </xf>
    <xf numFmtId="0" fontId="40" fillId="0" borderId="0" xfId="0" applyFont="1" applyAlignment="1">
      <alignment vertical="center"/>
    </xf>
    <xf numFmtId="0" fontId="45" fillId="0" borderId="0" xfId="0" applyFont="1" applyAlignment="1">
      <alignment vertical="center"/>
    </xf>
    <xf numFmtId="0" fontId="40" fillId="2" borderId="0" xfId="0" applyFont="1" applyFill="1" applyAlignment="1">
      <alignment vertical="center"/>
    </xf>
    <xf numFmtId="0" fontId="40" fillId="0" borderId="16" xfId="0" applyFont="1" applyBorder="1" applyAlignment="1">
      <alignment vertical="center"/>
    </xf>
    <xf numFmtId="0" fontId="40" fillId="0" borderId="1" xfId="0" applyFont="1" applyBorder="1" applyAlignment="1">
      <alignment vertical="center"/>
    </xf>
    <xf numFmtId="0" fontId="43" fillId="2" borderId="7" xfId="0" quotePrefix="1" applyFont="1" applyFill="1" applyBorder="1" applyAlignment="1">
      <alignment horizontal="left" vertical="center"/>
    </xf>
    <xf numFmtId="0" fontId="40" fillId="2" borderId="7" xfId="0" applyFont="1" applyFill="1" applyBorder="1" applyAlignment="1">
      <alignment vertical="center"/>
    </xf>
    <xf numFmtId="0" fontId="40" fillId="0" borderId="0" xfId="0" applyFont="1" applyBorder="1" applyAlignment="1">
      <alignment vertical="center"/>
    </xf>
    <xf numFmtId="0" fontId="40" fillId="0" borderId="0" xfId="0" applyFont="1" applyFill="1" applyAlignment="1">
      <alignment vertical="center"/>
    </xf>
    <xf numFmtId="199" fontId="33" fillId="0" borderId="18" xfId="0" applyNumberFormat="1" applyFont="1" applyBorder="1" applyAlignment="1" applyProtection="1">
      <alignment vertical="center"/>
    </xf>
    <xf numFmtId="0" fontId="46" fillId="19" borderId="4" xfId="0" applyFont="1" applyFill="1" applyBorder="1" applyAlignment="1">
      <alignment vertical="center"/>
    </xf>
    <xf numFmtId="199" fontId="47" fillId="0" borderId="7" xfId="0" applyNumberFormat="1" applyFont="1" applyBorder="1" applyAlignment="1" applyProtection="1">
      <alignment horizontal="left" vertical="center"/>
    </xf>
    <xf numFmtId="200" fontId="33" fillId="0" borderId="7" xfId="0" applyNumberFormat="1" applyFont="1" applyBorder="1" applyAlignment="1" applyProtection="1">
      <alignment horizontal="left" vertical="center" indent="1"/>
    </xf>
    <xf numFmtId="199" fontId="33" fillId="0" borderId="7" xfId="0" applyNumberFormat="1" applyFont="1" applyBorder="1" applyAlignment="1" applyProtection="1">
      <alignment horizontal="left" vertical="center" indent="1"/>
    </xf>
    <xf numFmtId="4" fontId="33" fillId="0" borderId="37" xfId="0" applyNumberFormat="1" applyFont="1" applyBorder="1" applyAlignment="1" applyProtection="1">
      <alignment vertical="center"/>
    </xf>
    <xf numFmtId="37" fontId="33" fillId="0" borderId="7" xfId="0" quotePrefix="1" applyNumberFormat="1" applyFont="1" applyBorder="1" applyAlignment="1" applyProtection="1">
      <alignment horizontal="left" vertical="center" indent="1"/>
    </xf>
    <xf numFmtId="37" fontId="33" fillId="0" borderId="7" xfId="0" applyNumberFormat="1" applyFont="1" applyBorder="1" applyAlignment="1" applyProtection="1">
      <alignment horizontal="left" vertical="center" indent="1"/>
    </xf>
    <xf numFmtId="199" fontId="33" fillId="0" borderId="39" xfId="0" applyNumberFormat="1" applyFont="1" applyBorder="1" applyAlignment="1" applyProtection="1">
      <alignment horizontal="right" vertical="center"/>
    </xf>
    <xf numFmtId="37" fontId="33" fillId="0" borderId="7" xfId="0" applyNumberFormat="1" applyFont="1" applyBorder="1" applyAlignment="1" applyProtection="1">
      <alignment horizontal="left" vertical="center" indent="2"/>
    </xf>
    <xf numFmtId="199" fontId="33" fillId="0" borderId="7" xfId="0" applyNumberFormat="1" applyFont="1" applyBorder="1" applyAlignment="1" applyProtection="1">
      <alignment horizontal="right" vertical="center"/>
    </xf>
    <xf numFmtId="199" fontId="47" fillId="0" borderId="40" xfId="0" applyNumberFormat="1" applyFont="1" applyBorder="1" applyAlignment="1" applyProtection="1">
      <alignment horizontal="left" vertical="center"/>
    </xf>
    <xf numFmtId="199" fontId="47" fillId="0" borderId="39" xfId="0" applyNumberFormat="1" applyFont="1" applyBorder="1" applyAlignment="1" applyProtection="1">
      <alignment horizontal="left" vertical="center"/>
    </xf>
    <xf numFmtId="37" fontId="32" fillId="0" borderId="40" xfId="0" applyNumberFormat="1" applyFont="1" applyBorder="1" applyAlignment="1" applyProtection="1">
      <alignment horizontal="right" vertical="center"/>
    </xf>
    <xf numFmtId="0" fontId="46" fillId="0" borderId="11" xfId="0" applyFont="1" applyFill="1" applyBorder="1" applyAlignment="1">
      <alignment vertical="center"/>
    </xf>
    <xf numFmtId="0" fontId="29" fillId="0" borderId="0" xfId="0" applyFont="1" applyAlignment="1">
      <alignment vertical="center"/>
    </xf>
    <xf numFmtId="199" fontId="47" fillId="0" borderId="46" xfId="0" applyNumberFormat="1" applyFont="1" applyBorder="1" applyAlignment="1" applyProtection="1">
      <alignment horizontal="left" vertical="center"/>
    </xf>
    <xf numFmtId="200" fontId="33" fillId="0" borderId="36" xfId="0" applyNumberFormat="1" applyFont="1" applyBorder="1" applyAlignment="1" applyProtection="1">
      <alignment horizontal="left" vertical="center" indent="2"/>
    </xf>
    <xf numFmtId="199" fontId="33" fillId="0" borderId="36" xfId="0" applyNumberFormat="1" applyFont="1" applyBorder="1" applyAlignment="1" applyProtection="1">
      <alignment horizontal="left" vertical="center" indent="2"/>
    </xf>
    <xf numFmtId="199" fontId="32" fillId="0" borderId="7" xfId="0" applyNumberFormat="1" applyFont="1" applyBorder="1" applyAlignment="1" applyProtection="1">
      <alignment horizontal="right" vertical="center"/>
    </xf>
    <xf numFmtId="199" fontId="47" fillId="0" borderId="30" xfId="0" applyNumberFormat="1" applyFont="1" applyBorder="1" applyAlignment="1" applyProtection="1">
      <alignment horizontal="left" vertical="center"/>
    </xf>
    <xf numFmtId="199" fontId="33" fillId="0" borderId="36" xfId="0" applyNumberFormat="1" applyFont="1" applyBorder="1" applyAlignment="1" applyProtection="1">
      <alignment horizontal="left" vertical="center" indent="1"/>
    </xf>
    <xf numFmtId="199" fontId="33" fillId="0" borderId="50" xfId="0" applyNumberFormat="1" applyFont="1" applyBorder="1" applyAlignment="1" applyProtection="1">
      <alignment horizontal="left" vertical="center" indent="1"/>
    </xf>
    <xf numFmtId="199" fontId="32" fillId="0" borderId="0" xfId="0" applyNumberFormat="1" applyFont="1" applyBorder="1" applyAlignment="1" applyProtection="1">
      <alignment horizontal="right" vertical="center"/>
    </xf>
    <xf numFmtId="0" fontId="46" fillId="19" borderId="21" xfId="0" applyFont="1" applyFill="1" applyBorder="1" applyAlignment="1">
      <alignment vertical="center"/>
    </xf>
    <xf numFmtId="199" fontId="33" fillId="0" borderId="7" xfId="0" applyNumberFormat="1" applyFont="1" applyBorder="1" applyAlignment="1" applyProtection="1">
      <alignment horizontal="left" vertical="center" indent="2"/>
    </xf>
    <xf numFmtId="0" fontId="28" fillId="2" borderId="1" xfId="0" quotePrefix="1" applyFont="1" applyFill="1" applyBorder="1" applyAlignment="1">
      <alignment horizontal="center" vertical="center" wrapText="1"/>
    </xf>
    <xf numFmtId="0" fontId="28" fillId="2" borderId="1" xfId="0" applyFont="1" applyFill="1" applyBorder="1" applyAlignment="1">
      <alignment horizontal="center" vertical="center" wrapText="1"/>
    </xf>
    <xf numFmtId="199" fontId="32" fillId="0" borderId="11" xfId="0" applyNumberFormat="1" applyFont="1" applyBorder="1" applyAlignment="1" applyProtection="1">
      <alignment horizontal="center" vertical="center"/>
    </xf>
    <xf numFmtId="164" fontId="40" fillId="2" borderId="0" xfId="0" applyNumberFormat="1" applyFont="1" applyFill="1" applyAlignment="1">
      <alignment horizontal="right" vertical="center"/>
    </xf>
    <xf numFmtId="164" fontId="33" fillId="0" borderId="49" xfId="0" applyNumberFormat="1" applyFont="1" applyBorder="1" applyAlignment="1" applyProtection="1">
      <alignment horizontal="right" vertical="center"/>
    </xf>
    <xf numFmtId="164" fontId="33" fillId="0" borderId="34" xfId="0" applyNumberFormat="1" applyFont="1" applyBorder="1" applyAlignment="1" applyProtection="1">
      <alignment horizontal="right" vertical="center"/>
    </xf>
    <xf numFmtId="164" fontId="28" fillId="19" borderId="5" xfId="0" applyNumberFormat="1" applyFont="1" applyFill="1" applyBorder="1" applyAlignment="1">
      <alignment horizontal="right" vertical="center"/>
    </xf>
    <xf numFmtId="164" fontId="28" fillId="19" borderId="6" xfId="0" applyNumberFormat="1" applyFont="1" applyFill="1" applyBorder="1" applyAlignment="1">
      <alignment horizontal="right" vertical="center"/>
    </xf>
    <xf numFmtId="164" fontId="32" fillId="0" borderId="17" xfId="224" applyNumberFormat="1" applyFont="1" applyBorder="1" applyAlignment="1" applyProtection="1">
      <alignment horizontal="right" vertical="center"/>
    </xf>
    <xf numFmtId="164" fontId="32" fillId="0" borderId="35" xfId="224" applyNumberFormat="1" applyFont="1" applyBorder="1" applyAlignment="1" applyProtection="1">
      <alignment horizontal="right" vertical="center"/>
    </xf>
    <xf numFmtId="164" fontId="33" fillId="0" borderId="17" xfId="0" applyNumberFormat="1" applyFont="1" applyBorder="1" applyAlignment="1" applyProtection="1">
      <alignment horizontal="right" vertical="center"/>
    </xf>
    <xf numFmtId="164" fontId="33" fillId="0" borderId="35" xfId="0" applyNumberFormat="1" applyFont="1" applyBorder="1" applyAlignment="1" applyProtection="1">
      <alignment horizontal="right" vertical="center"/>
    </xf>
    <xf numFmtId="164" fontId="33" fillId="0" borderId="16" xfId="224" applyNumberFormat="1" applyFont="1" applyBorder="1" applyAlignment="1" applyProtection="1">
      <alignment horizontal="right" vertical="center"/>
    </xf>
    <xf numFmtId="164" fontId="33" fillId="0" borderId="38" xfId="224" applyNumberFormat="1" applyFont="1" applyBorder="1" applyAlignment="1" applyProtection="1">
      <alignment horizontal="right" vertical="center"/>
    </xf>
    <xf numFmtId="164" fontId="33" fillId="0" borderId="17" xfId="224" applyNumberFormat="1" applyFont="1" applyBorder="1" applyAlignment="1" applyProtection="1">
      <alignment horizontal="right" vertical="center"/>
    </xf>
    <xf numFmtId="164" fontId="33" fillId="0" borderId="35" xfId="224" applyNumberFormat="1" applyFont="1" applyBorder="1" applyAlignment="1" applyProtection="1">
      <alignment horizontal="right" vertical="center"/>
    </xf>
    <xf numFmtId="164" fontId="33" fillId="0" borderId="28" xfId="224" applyNumberFormat="1" applyFont="1" applyBorder="1" applyAlignment="1" applyProtection="1">
      <alignment horizontal="right" vertical="center"/>
    </xf>
    <xf numFmtId="164" fontId="33" fillId="0" borderId="41" xfId="224" applyNumberFormat="1" applyFont="1" applyBorder="1" applyAlignment="1" applyProtection="1">
      <alignment horizontal="right" vertical="center"/>
    </xf>
    <xf numFmtId="164" fontId="32" fillId="0" borderId="16" xfId="224" applyNumberFormat="1" applyFont="1" applyBorder="1" applyAlignment="1" applyProtection="1">
      <alignment horizontal="right" vertical="center"/>
    </xf>
    <xf numFmtId="164" fontId="32" fillId="0" borderId="38" xfId="224" applyNumberFormat="1" applyFont="1" applyBorder="1" applyAlignment="1" applyProtection="1">
      <alignment horizontal="right" vertical="center"/>
    </xf>
    <xf numFmtId="164" fontId="33" fillId="0" borderId="33" xfId="224" applyNumberFormat="1" applyFont="1" applyBorder="1" applyAlignment="1" applyProtection="1">
      <alignment horizontal="right" vertical="center"/>
    </xf>
    <xf numFmtId="164" fontId="33" fillId="0" borderId="28" xfId="0" applyNumberFormat="1" applyFont="1" applyBorder="1" applyAlignment="1" applyProtection="1">
      <alignment horizontal="right" vertical="center"/>
    </xf>
    <xf numFmtId="164" fontId="33" fillId="0" borderId="41" xfId="0" applyNumberFormat="1" applyFont="1" applyBorder="1" applyAlignment="1" applyProtection="1">
      <alignment horizontal="right" vertical="center"/>
    </xf>
    <xf numFmtId="164" fontId="28" fillId="0" borderId="43" xfId="0" applyNumberFormat="1" applyFont="1" applyFill="1" applyBorder="1" applyAlignment="1">
      <alignment horizontal="right" vertical="center"/>
    </xf>
    <xf numFmtId="164" fontId="28" fillId="0" borderId="45" xfId="0" applyNumberFormat="1" applyFont="1" applyFill="1" applyBorder="1" applyAlignment="1">
      <alignment horizontal="right" vertical="center"/>
    </xf>
    <xf numFmtId="164" fontId="29" fillId="0" borderId="0" xfId="0" applyNumberFormat="1" applyFont="1" applyAlignment="1">
      <alignment horizontal="right" vertical="center"/>
    </xf>
    <xf numFmtId="164" fontId="32" fillId="0" borderId="0" xfId="0" applyNumberFormat="1" applyFont="1" applyBorder="1" applyAlignment="1" applyProtection="1">
      <alignment horizontal="right" vertical="center"/>
    </xf>
    <xf numFmtId="164" fontId="32" fillId="0" borderId="17" xfId="0" applyNumberFormat="1" applyFont="1" applyBorder="1" applyAlignment="1" applyProtection="1">
      <alignment horizontal="right" vertical="center"/>
    </xf>
    <xf numFmtId="164" fontId="32" fillId="0" borderId="35" xfId="0" applyNumberFormat="1" applyFont="1" applyBorder="1" applyAlignment="1" applyProtection="1">
      <alignment horizontal="right" vertical="center"/>
    </xf>
    <xf numFmtId="164" fontId="33" fillId="0" borderId="1" xfId="0" applyNumberFormat="1" applyFont="1" applyBorder="1" applyAlignment="1" applyProtection="1">
      <alignment horizontal="right" vertical="center"/>
    </xf>
    <xf numFmtId="164" fontId="33" fillId="0" borderId="42" xfId="0" applyNumberFormat="1" applyFont="1" applyBorder="1" applyAlignment="1" applyProtection="1">
      <alignment horizontal="right" vertical="center"/>
    </xf>
    <xf numFmtId="164" fontId="28" fillId="0" borderId="44" xfId="0" applyNumberFormat="1" applyFont="1" applyFill="1" applyBorder="1" applyAlignment="1">
      <alignment horizontal="right" vertical="center"/>
    </xf>
    <xf numFmtId="164" fontId="28" fillId="19" borderId="26" xfId="0" applyNumberFormat="1" applyFont="1" applyFill="1" applyBorder="1" applyAlignment="1">
      <alignment horizontal="right" vertical="center"/>
    </xf>
    <xf numFmtId="164" fontId="33" fillId="0" borderId="47" xfId="0" applyNumberFormat="1" applyFont="1" applyBorder="1" applyAlignment="1" applyProtection="1">
      <alignment horizontal="right" vertical="center"/>
    </xf>
    <xf numFmtId="164" fontId="33" fillId="0" borderId="48" xfId="0" applyNumberFormat="1" applyFont="1" applyBorder="1" applyAlignment="1" applyProtection="1">
      <alignment horizontal="right" vertical="center"/>
    </xf>
    <xf numFmtId="164" fontId="40" fillId="0" borderId="0" xfId="0" applyNumberFormat="1" applyFont="1" applyAlignment="1">
      <alignment horizontal="right" vertical="center"/>
    </xf>
    <xf numFmtId="164" fontId="40" fillId="0" borderId="0" xfId="0" applyNumberFormat="1" applyFont="1" applyFill="1" applyAlignment="1">
      <alignment horizontal="right" vertical="center"/>
    </xf>
    <xf numFmtId="164" fontId="40" fillId="0" borderId="16" xfId="0" applyNumberFormat="1" applyFont="1" applyFill="1" applyBorder="1" applyAlignment="1">
      <alignment horizontal="right" vertical="center"/>
    </xf>
    <xf numFmtId="164" fontId="40" fillId="0" borderId="1" xfId="0" applyNumberFormat="1" applyFont="1" applyFill="1" applyBorder="1" applyAlignment="1">
      <alignment horizontal="right" vertical="center"/>
    </xf>
    <xf numFmtId="164" fontId="43" fillId="0" borderId="16" xfId="0" applyNumberFormat="1" applyFont="1" applyFill="1" applyBorder="1" applyAlignment="1">
      <alignment horizontal="right" vertical="center"/>
    </xf>
    <xf numFmtId="164" fontId="43" fillId="0" borderId="1" xfId="0" applyNumberFormat="1" applyFont="1" applyFill="1" applyBorder="1" applyAlignment="1">
      <alignment horizontal="right" vertical="center"/>
    </xf>
    <xf numFmtId="164" fontId="40" fillId="0" borderId="0" xfId="0" applyNumberFormat="1" applyFont="1" applyFill="1" applyBorder="1" applyAlignment="1">
      <alignment horizontal="right" vertical="center"/>
    </xf>
    <xf numFmtId="164" fontId="40" fillId="2" borderId="0" xfId="0" applyNumberFormat="1" applyFont="1" applyFill="1" applyBorder="1" applyAlignment="1">
      <alignment horizontal="right" vertical="center"/>
    </xf>
    <xf numFmtId="164" fontId="40" fillId="2" borderId="13" xfId="0" applyNumberFormat="1" applyFont="1" applyFill="1" applyBorder="1" applyAlignment="1">
      <alignment horizontal="right" vertical="center"/>
    </xf>
    <xf numFmtId="49" fontId="32" fillId="0" borderId="43" xfId="0" applyNumberFormat="1" applyFont="1" applyBorder="1" applyAlignment="1" applyProtection="1">
      <alignment horizontal="center" vertical="center"/>
    </xf>
    <xf numFmtId="37" fontId="33" fillId="0" borderId="7" xfId="0" applyNumberFormat="1" applyFont="1" applyFill="1" applyBorder="1" applyAlignment="1" applyProtection="1">
      <alignment horizontal="left" vertical="center" indent="2"/>
    </xf>
    <xf numFmtId="199" fontId="33" fillId="0" borderId="7" xfId="0" applyNumberFormat="1" applyFont="1" applyFill="1" applyBorder="1" applyAlignment="1" applyProtection="1">
      <alignment horizontal="left" vertical="center" indent="2"/>
    </xf>
    <xf numFmtId="164" fontId="33" fillId="0" borderId="17" xfId="0" applyNumberFormat="1" applyFont="1" applyFill="1" applyBorder="1" applyAlignment="1" applyProtection="1">
      <alignment horizontal="right" vertical="center"/>
    </xf>
    <xf numFmtId="164" fontId="33" fillId="0" borderId="35" xfId="0" applyNumberFormat="1" applyFont="1" applyFill="1" applyBorder="1" applyAlignment="1" applyProtection="1">
      <alignment horizontal="right" vertical="center"/>
    </xf>
    <xf numFmtId="49" fontId="38" fillId="18" borderId="1" xfId="0" quotePrefix="1" applyNumberFormat="1" applyFont="1" applyFill="1" applyBorder="1" applyAlignment="1">
      <alignment horizontal="center" vertical="center" wrapText="1"/>
    </xf>
    <xf numFmtId="49" fontId="28" fillId="2" borderId="1" xfId="0" applyNumberFormat="1" applyFont="1" applyFill="1" applyBorder="1" applyAlignment="1">
      <alignment horizontal="center" vertical="center" wrapText="1"/>
    </xf>
    <xf numFmtId="49" fontId="0" fillId="0" borderId="0" xfId="0" applyNumberFormat="1" applyAlignment="1">
      <alignment vertical="center" wrapText="1"/>
    </xf>
    <xf numFmtId="49" fontId="32" fillId="0" borderId="1" xfId="0" quotePrefix="1" applyNumberFormat="1" applyFont="1" applyFill="1" applyBorder="1" applyAlignment="1">
      <alignment horizontal="center" vertical="center" wrapText="1"/>
    </xf>
    <xf numFmtId="165" fontId="29" fillId="19" borderId="2" xfId="184" applyFont="1" applyFill="1" applyBorder="1" applyAlignment="1"/>
    <xf numFmtId="0" fontId="29" fillId="19" borderId="54" xfId="0" applyFont="1" applyFill="1" applyBorder="1" applyAlignment="1">
      <alignment horizontal="center"/>
    </xf>
    <xf numFmtId="0" fontId="29" fillId="19" borderId="2" xfId="0" applyFont="1" applyFill="1" applyBorder="1" applyAlignment="1">
      <alignment horizontal="center"/>
    </xf>
    <xf numFmtId="0" fontId="29" fillId="19" borderId="53" xfId="0" applyFont="1" applyFill="1" applyBorder="1" applyAlignment="1">
      <alignment horizontal="center"/>
    </xf>
    <xf numFmtId="0" fontId="29" fillId="19" borderId="58" xfId="0" applyFont="1" applyFill="1" applyBorder="1" applyAlignment="1">
      <alignment horizontal="center"/>
    </xf>
    <xf numFmtId="0" fontId="29" fillId="19" borderId="61" xfId="0" applyFont="1" applyFill="1" applyBorder="1" applyAlignment="1">
      <alignment horizontal="center"/>
    </xf>
    <xf numFmtId="0" fontId="29" fillId="19" borderId="0" xfId="0" applyFont="1" applyFill="1" applyBorder="1" applyAlignment="1">
      <alignment horizontal="center"/>
    </xf>
    <xf numFmtId="0" fontId="29" fillId="19" borderId="62" xfId="0" applyFont="1" applyFill="1" applyBorder="1" applyAlignment="1">
      <alignment horizontal="center"/>
    </xf>
    <xf numFmtId="0" fontId="29" fillId="2" borderId="57" xfId="0" applyFont="1" applyFill="1" applyBorder="1" applyAlignment="1">
      <alignment horizontal="center" vertical="center"/>
    </xf>
    <xf numFmtId="0" fontId="29" fillId="2" borderId="58" xfId="0" applyFont="1" applyFill="1" applyBorder="1" applyAlignment="1">
      <alignment horizontal="center" vertical="center"/>
    </xf>
    <xf numFmtId="0" fontId="29" fillId="2" borderId="53" xfId="0" applyFont="1" applyFill="1" applyBorder="1" applyAlignment="1">
      <alignment horizontal="center" vertical="center"/>
    </xf>
    <xf numFmtId="0" fontId="28" fillId="2" borderId="56" xfId="0" applyFont="1" applyFill="1" applyBorder="1" applyAlignment="1">
      <alignment horizontal="center" vertical="center"/>
    </xf>
    <xf numFmtId="0" fontId="28" fillId="19" borderId="56" xfId="0" applyFont="1" applyFill="1" applyBorder="1" applyAlignment="1">
      <alignment horizontal="center"/>
    </xf>
    <xf numFmtId="0" fontId="28" fillId="19" borderId="49" xfId="0" applyFont="1" applyFill="1" applyBorder="1" applyAlignment="1">
      <alignment horizontal="center"/>
    </xf>
    <xf numFmtId="0" fontId="29" fillId="2" borderId="9" xfId="0" applyFont="1" applyFill="1" applyBorder="1"/>
    <xf numFmtId="0" fontId="29" fillId="2" borderId="23" xfId="0" applyFont="1" applyFill="1" applyBorder="1"/>
    <xf numFmtId="0" fontId="29" fillId="2" borderId="10" xfId="0" applyFont="1" applyFill="1" applyBorder="1"/>
    <xf numFmtId="0" fontId="29" fillId="2" borderId="63" xfId="0" applyFont="1" applyFill="1" applyBorder="1"/>
    <xf numFmtId="0" fontId="28" fillId="2" borderId="7" xfId="0" quotePrefix="1" applyFont="1" applyFill="1" applyBorder="1" applyAlignment="1">
      <alignment horizontal="left" vertical="center"/>
    </xf>
    <xf numFmtId="0" fontId="29" fillId="2" borderId="13" xfId="0" applyFont="1" applyFill="1" applyBorder="1" applyAlignment="1">
      <alignment vertical="center"/>
    </xf>
    <xf numFmtId="0" fontId="28" fillId="2" borderId="65" xfId="0" applyFont="1" applyFill="1" applyBorder="1"/>
    <xf numFmtId="0" fontId="28" fillId="2" borderId="7" xfId="0" applyFont="1" applyFill="1" applyBorder="1" applyAlignment="1">
      <alignment horizontal="center"/>
    </xf>
    <xf numFmtId="49" fontId="38" fillId="18" borderId="50" xfId="0" applyNumberFormat="1" applyFont="1" applyFill="1" applyBorder="1" applyAlignment="1">
      <alignment horizontal="center" vertical="center" wrapText="1"/>
    </xf>
    <xf numFmtId="49" fontId="28" fillId="2" borderId="42" xfId="0" applyNumberFormat="1" applyFont="1" applyFill="1" applyBorder="1" applyAlignment="1">
      <alignment horizontal="center" vertical="center" wrapText="1"/>
    </xf>
    <xf numFmtId="0" fontId="29" fillId="2" borderId="67" xfId="0" applyFont="1" applyFill="1" applyBorder="1" applyAlignment="1">
      <alignment horizontal="center" vertical="center"/>
    </xf>
    <xf numFmtId="0" fontId="29" fillId="2" borderId="68" xfId="0" applyFont="1" applyFill="1" applyBorder="1"/>
    <xf numFmtId="0" fontId="29" fillId="2" borderId="13" xfId="0" applyFont="1" applyFill="1" applyBorder="1" applyAlignment="1">
      <alignment horizontal="center" vertical="center"/>
    </xf>
    <xf numFmtId="0" fontId="29" fillId="2" borderId="69" xfId="0" applyFont="1" applyFill="1" applyBorder="1" applyAlignment="1">
      <alignment horizontal="center" vertical="center"/>
    </xf>
    <xf numFmtId="0" fontId="29" fillId="2" borderId="70" xfId="0" applyFont="1" applyFill="1" applyBorder="1"/>
    <xf numFmtId="0" fontId="28" fillId="2" borderId="71" xfId="0" applyFont="1" applyFill="1" applyBorder="1"/>
    <xf numFmtId="0" fontId="28" fillId="2" borderId="72" xfId="0" applyFont="1" applyFill="1" applyBorder="1" applyAlignment="1">
      <alignment horizontal="center" vertical="center"/>
    </xf>
    <xf numFmtId="165" fontId="29" fillId="19" borderId="73" xfId="184" applyFont="1" applyFill="1" applyBorder="1" applyAlignment="1"/>
    <xf numFmtId="165" fontId="29" fillId="2" borderId="74" xfId="184" applyFont="1" applyFill="1" applyBorder="1" applyAlignment="1"/>
    <xf numFmtId="0" fontId="38" fillId="18" borderId="50" xfId="0" applyFont="1" applyFill="1" applyBorder="1" applyAlignment="1">
      <alignment horizontal="center" vertical="center" wrapText="1"/>
    </xf>
    <xf numFmtId="0" fontId="28" fillId="2" borderId="42" xfId="0" applyFont="1" applyFill="1" applyBorder="1" applyAlignment="1">
      <alignment horizontal="center" vertical="center" wrapText="1"/>
    </xf>
    <xf numFmtId="0" fontId="29" fillId="19" borderId="75" xfId="0" applyFont="1" applyFill="1" applyBorder="1" applyAlignment="1">
      <alignment horizontal="center"/>
    </xf>
    <xf numFmtId="0" fontId="29" fillId="19" borderId="52" xfId="0" applyFont="1" applyFill="1" applyBorder="1" applyAlignment="1">
      <alignment horizontal="center"/>
    </xf>
    <xf numFmtId="0" fontId="29" fillId="0" borderId="57" xfId="0" applyFont="1" applyFill="1" applyBorder="1" applyAlignment="1">
      <alignment horizontal="center"/>
    </xf>
    <xf numFmtId="0" fontId="29" fillId="0" borderId="60" xfId="0" applyFont="1" applyFill="1" applyBorder="1" applyAlignment="1">
      <alignment horizontal="center"/>
    </xf>
    <xf numFmtId="0" fontId="29" fillId="0" borderId="59" xfId="0" applyFont="1" applyFill="1" applyBorder="1" applyAlignment="1">
      <alignment horizontal="center"/>
    </xf>
    <xf numFmtId="0" fontId="28" fillId="0" borderId="56" xfId="0" applyFont="1" applyFill="1" applyBorder="1" applyAlignment="1">
      <alignment horizontal="center"/>
    </xf>
    <xf numFmtId="0" fontId="34" fillId="0" borderId="7" xfId="0" quotePrefix="1" applyFont="1" applyFill="1" applyBorder="1" applyAlignment="1">
      <alignment horizontal="center" wrapText="1"/>
    </xf>
    <xf numFmtId="0" fontId="34" fillId="0" borderId="13" xfId="0" applyFont="1" applyFill="1" applyBorder="1" applyAlignment="1">
      <alignment horizontal="center" wrapText="1"/>
    </xf>
    <xf numFmtId="0" fontId="29" fillId="2" borderId="50" xfId="0" applyFont="1" applyFill="1" applyBorder="1"/>
    <xf numFmtId="9" fontId="29" fillId="2" borderId="42" xfId="0" applyNumberFormat="1" applyFont="1" applyFill="1" applyBorder="1" applyAlignment="1">
      <alignment horizontal="right" vertical="center"/>
    </xf>
    <xf numFmtId="9" fontId="29" fillId="2" borderId="42" xfId="0" applyNumberFormat="1" applyFont="1" applyFill="1" applyBorder="1" applyAlignment="1">
      <alignment horizontal="center"/>
    </xf>
    <xf numFmtId="0" fontId="28" fillId="2" borderId="50" xfId="0" applyFont="1" applyFill="1" applyBorder="1" applyAlignment="1">
      <alignment horizontal="right"/>
    </xf>
    <xf numFmtId="9" fontId="28" fillId="2" borderId="42" xfId="0" applyNumberFormat="1" applyFont="1" applyFill="1" applyBorder="1" applyAlignment="1">
      <alignment horizontal="center"/>
    </xf>
    <xf numFmtId="0" fontId="29" fillId="2" borderId="7" xfId="0" quotePrefix="1" applyFont="1" applyFill="1" applyBorder="1" applyAlignment="1">
      <alignment horizontal="left"/>
    </xf>
    <xf numFmtId="9" fontId="28" fillId="2" borderId="13" xfId="0" applyNumberFormat="1" applyFont="1" applyFill="1" applyBorder="1" applyAlignment="1">
      <alignment horizontal="center"/>
    </xf>
    <xf numFmtId="0" fontId="28" fillId="2" borderId="30" xfId="0" quotePrefix="1" applyFont="1" applyFill="1" applyBorder="1" applyAlignment="1">
      <alignment horizontal="center" vertical="center" wrapText="1"/>
    </xf>
    <xf numFmtId="0" fontId="28" fillId="2" borderId="51" xfId="0" applyFont="1" applyFill="1" applyBorder="1" applyAlignment="1">
      <alignment horizontal="center" vertical="center" wrapText="1"/>
    </xf>
    <xf numFmtId="0" fontId="29" fillId="2" borderId="50" xfId="0" applyFont="1" applyFill="1" applyBorder="1" applyAlignment="1"/>
    <xf numFmtId="196" fontId="29" fillId="2" borderId="42" xfId="0" applyNumberFormat="1" applyFont="1" applyFill="1" applyBorder="1" applyAlignment="1">
      <alignment horizontal="center" vertical="center"/>
    </xf>
    <xf numFmtId="0" fontId="28" fillId="2" borderId="50" xfId="0" applyFont="1" applyFill="1" applyBorder="1" applyAlignment="1">
      <alignment horizontal="right" wrapText="1"/>
    </xf>
    <xf numFmtId="0" fontId="29" fillId="0" borderId="42" xfId="0" applyFont="1" applyBorder="1"/>
    <xf numFmtId="0" fontId="28" fillId="2" borderId="7" xfId="0" applyFont="1" applyFill="1" applyBorder="1" applyAlignment="1">
      <alignment horizontal="center" wrapText="1"/>
    </xf>
    <xf numFmtId="0" fontId="29" fillId="2" borderId="13" xfId="0" applyFont="1" applyFill="1" applyBorder="1" applyAlignment="1">
      <alignment horizontal="center" wrapText="1"/>
    </xf>
    <xf numFmtId="0" fontId="28" fillId="2" borderId="7" xfId="0" applyFont="1" applyFill="1" applyBorder="1" applyAlignment="1">
      <alignment horizontal="left" wrapText="1"/>
    </xf>
    <xf numFmtId="0" fontId="28" fillId="2" borderId="13" xfId="0" applyFont="1" applyFill="1" applyBorder="1" applyAlignment="1">
      <alignment horizontal="left" wrapText="1"/>
    </xf>
    <xf numFmtId="0" fontId="29" fillId="2" borderId="0" xfId="0" applyFont="1" applyFill="1" applyAlignment="1"/>
    <xf numFmtId="0" fontId="29" fillId="2" borderId="25" xfId="0" applyFont="1" applyFill="1" applyBorder="1" applyAlignment="1"/>
    <xf numFmtId="0" fontId="48" fillId="2" borderId="1" xfId="0" quotePrefix="1" applyFont="1" applyFill="1" applyBorder="1" applyAlignment="1">
      <alignment horizontal="center" vertical="center" wrapText="1"/>
    </xf>
    <xf numFmtId="199" fontId="47" fillId="0" borderId="7" xfId="0" applyNumberFormat="1" applyFont="1" applyFill="1" applyBorder="1" applyAlignment="1" applyProtection="1">
      <alignment horizontal="left" vertical="center"/>
    </xf>
    <xf numFmtId="164" fontId="32" fillId="0" borderId="48" xfId="224" applyNumberFormat="1" applyFont="1" applyBorder="1" applyAlignment="1" applyProtection="1">
      <alignment horizontal="right" vertical="center"/>
    </xf>
    <xf numFmtId="164" fontId="32" fillId="0" borderId="47" xfId="224" applyNumberFormat="1" applyFont="1" applyBorder="1" applyAlignment="1" applyProtection="1">
      <alignment horizontal="right" vertical="center"/>
    </xf>
    <xf numFmtId="199" fontId="47" fillId="0" borderId="9" xfId="0" applyNumberFormat="1" applyFont="1" applyBorder="1" applyAlignment="1" applyProtection="1">
      <alignment horizontal="left" vertical="center"/>
    </xf>
    <xf numFmtId="49" fontId="32" fillId="0" borderId="45" xfId="0" applyNumberFormat="1" applyFont="1" applyBorder="1" applyAlignment="1" applyProtection="1">
      <alignment horizontal="center" vertical="center"/>
    </xf>
    <xf numFmtId="0" fontId="28" fillId="2" borderId="63" xfId="0" applyFont="1" applyFill="1" applyBorder="1"/>
    <xf numFmtId="165" fontId="28" fillId="19" borderId="76" xfId="184" applyFont="1" applyFill="1" applyBorder="1" applyAlignment="1"/>
    <xf numFmtId="0" fontId="28" fillId="20" borderId="63" xfId="0" applyFont="1" applyFill="1" applyBorder="1"/>
    <xf numFmtId="165" fontId="29" fillId="20" borderId="73" xfId="184" applyFont="1" applyFill="1" applyBorder="1" applyAlignment="1"/>
    <xf numFmtId="165" fontId="29" fillId="20" borderId="74" xfId="184" applyFont="1" applyFill="1" applyBorder="1" applyAlignment="1"/>
    <xf numFmtId="0" fontId="38" fillId="18" borderId="20" xfId="0" applyFont="1" applyFill="1" applyBorder="1" applyAlignment="1">
      <alignment horizontal="center" vertical="center" wrapText="1"/>
    </xf>
    <xf numFmtId="0" fontId="28" fillId="20" borderId="52" xfId="0" applyFont="1" applyFill="1" applyBorder="1"/>
    <xf numFmtId="0" fontId="29" fillId="2" borderId="52" xfId="0" applyFont="1" applyFill="1" applyBorder="1"/>
    <xf numFmtId="0" fontId="28" fillId="2" borderId="52" xfId="0" applyFont="1" applyFill="1" applyBorder="1"/>
    <xf numFmtId="165" fontId="29" fillId="2" borderId="77" xfId="184" applyFont="1" applyFill="1" applyBorder="1" applyAlignment="1"/>
    <xf numFmtId="0" fontId="28" fillId="2" borderId="49" xfId="0" applyFont="1" applyFill="1" applyBorder="1"/>
    <xf numFmtId="165" fontId="29" fillId="2" borderId="66" xfId="184" applyFont="1" applyFill="1" applyBorder="1" applyAlignment="1"/>
    <xf numFmtId="0" fontId="28" fillId="2" borderId="0" xfId="0" quotePrefix="1" applyFont="1" applyFill="1" applyBorder="1" applyAlignment="1">
      <alignment horizontal="left" vertical="center"/>
    </xf>
    <xf numFmtId="0" fontId="41" fillId="0" borderId="33" xfId="0" applyFont="1" applyBorder="1" applyAlignment="1">
      <alignment vertical="center"/>
    </xf>
    <xf numFmtId="164" fontId="28" fillId="19" borderId="78" xfId="0" applyNumberFormat="1" applyFont="1" applyFill="1" applyBorder="1" applyAlignment="1">
      <alignment horizontal="right" vertical="center"/>
    </xf>
    <xf numFmtId="164" fontId="28" fillId="19" borderId="79" xfId="0" applyNumberFormat="1" applyFont="1" applyFill="1" applyBorder="1" applyAlignment="1">
      <alignment horizontal="right" vertical="center"/>
    </xf>
    <xf numFmtId="164" fontId="33" fillId="0" borderId="20" xfId="224" applyNumberFormat="1" applyFont="1" applyBorder="1" applyAlignment="1" applyProtection="1">
      <alignment horizontal="right" vertical="center"/>
    </xf>
    <xf numFmtId="164" fontId="33" fillId="0" borderId="8" xfId="224" applyNumberFormat="1" applyFont="1" applyBorder="1" applyAlignment="1" applyProtection="1">
      <alignment horizontal="right" vertical="center"/>
    </xf>
    <xf numFmtId="164" fontId="33" fillId="0" borderId="20" xfId="0" applyNumberFormat="1" applyFont="1" applyBorder="1" applyAlignment="1" applyProtection="1">
      <alignment horizontal="right" vertical="center"/>
    </xf>
    <xf numFmtId="164" fontId="33" fillId="0" borderId="8" xfId="0" applyNumberFormat="1" applyFont="1" applyBorder="1" applyAlignment="1" applyProtection="1">
      <alignment horizontal="right" vertical="center"/>
    </xf>
    <xf numFmtId="164" fontId="29" fillId="0" borderId="80" xfId="0" applyNumberFormat="1" applyFont="1" applyBorder="1" applyAlignment="1">
      <alignment horizontal="right" vertical="center"/>
    </xf>
    <xf numFmtId="164" fontId="29" fillId="0" borderId="33" xfId="0" applyNumberFormat="1" applyFont="1" applyBorder="1" applyAlignment="1">
      <alignment horizontal="right" vertical="center"/>
    </xf>
    <xf numFmtId="164" fontId="32" fillId="0" borderId="80" xfId="0" applyNumberFormat="1" applyFont="1" applyBorder="1" applyAlignment="1" applyProtection="1">
      <alignment horizontal="right" vertical="center"/>
    </xf>
    <xf numFmtId="164" fontId="32" fillId="0" borderId="33" xfId="0" applyNumberFormat="1" applyFont="1" applyBorder="1" applyAlignment="1" applyProtection="1">
      <alignment horizontal="right" vertical="center"/>
    </xf>
    <xf numFmtId="0" fontId="38" fillId="18" borderId="42" xfId="0" applyFont="1" applyFill="1" applyBorder="1" applyAlignment="1">
      <alignment horizontal="center" vertical="center" wrapText="1"/>
    </xf>
    <xf numFmtId="0" fontId="29" fillId="19" borderId="73" xfId="184" applyNumberFormat="1" applyFont="1" applyFill="1" applyBorder="1" applyAlignment="1"/>
    <xf numFmtId="0" fontId="29" fillId="19" borderId="74" xfId="184" applyNumberFormat="1" applyFont="1" applyFill="1" applyBorder="1" applyAlignment="1"/>
    <xf numFmtId="0" fontId="29" fillId="19" borderId="2" xfId="184" applyNumberFormat="1" applyFont="1" applyFill="1" applyBorder="1" applyAlignment="1"/>
    <xf numFmtId="0" fontId="29" fillId="19" borderId="64" xfId="184" applyNumberFormat="1" applyFont="1" applyFill="1" applyBorder="1" applyAlignment="1"/>
    <xf numFmtId="0" fontId="28" fillId="19" borderId="55" xfId="184" applyNumberFormat="1" applyFont="1" applyFill="1" applyBorder="1" applyAlignment="1"/>
    <xf numFmtId="0" fontId="28" fillId="19" borderId="66" xfId="184" applyNumberFormat="1" applyFont="1" applyFill="1" applyBorder="1" applyAlignment="1"/>
    <xf numFmtId="0" fontId="49" fillId="2" borderId="0" xfId="0" applyFont="1" applyFill="1"/>
    <xf numFmtId="0" fontId="0" fillId="2" borderId="0" xfId="0" applyFill="1" applyAlignment="1">
      <alignment horizontal="center" vertical="center"/>
    </xf>
    <xf numFmtId="0" fontId="0" fillId="2" borderId="0" xfId="0" applyFill="1" applyAlignment="1">
      <alignment vertical="center"/>
    </xf>
    <xf numFmtId="165" fontId="0" fillId="2" borderId="1" xfId="0" applyNumberFormat="1" applyFill="1" applyBorder="1" applyAlignment="1">
      <alignment horizontal="right"/>
    </xf>
    <xf numFmtId="10" fontId="0" fillId="2" borderId="1" xfId="5" applyNumberFormat="1" applyFont="1" applyFill="1" applyBorder="1" applyAlignment="1">
      <alignment horizontal="right"/>
    </xf>
    <xf numFmtId="165" fontId="0" fillId="2" borderId="1" xfId="0" applyNumberFormat="1" applyFill="1" applyBorder="1"/>
    <xf numFmtId="0" fontId="0" fillId="2" borderId="8" xfId="0" applyFont="1" applyFill="1" applyBorder="1" applyAlignment="1">
      <alignment vertical="center"/>
    </xf>
    <xf numFmtId="0" fontId="0" fillId="2" borderId="8" xfId="0" applyFont="1" applyFill="1" applyBorder="1" applyAlignment="1">
      <alignment horizontal="left" vertical="center"/>
    </xf>
    <xf numFmtId="0" fontId="32" fillId="2" borderId="7" xfId="0" quotePrefix="1" applyFont="1" applyFill="1" applyBorder="1" applyAlignment="1"/>
    <xf numFmtId="0" fontId="32" fillId="2" borderId="0" xfId="0" quotePrefix="1" applyFont="1" applyFill="1" applyBorder="1" applyAlignment="1"/>
    <xf numFmtId="0" fontId="32" fillId="2" borderId="13" xfId="0" quotePrefix="1" applyFont="1" applyFill="1" applyBorder="1" applyAlignment="1"/>
    <xf numFmtId="0" fontId="0" fillId="2" borderId="81" xfId="0" applyFont="1" applyFill="1" applyBorder="1" applyAlignment="1">
      <alignment horizontal="left" vertical="center"/>
    </xf>
    <xf numFmtId="0" fontId="0" fillId="2" borderId="19" xfId="5" applyNumberFormat="1" applyFont="1" applyFill="1" applyBorder="1" applyAlignment="1">
      <alignment horizontal="right"/>
    </xf>
    <xf numFmtId="0" fontId="28" fillId="2" borderId="0" xfId="0" quotePrefix="1" applyFont="1" applyFill="1" applyBorder="1" applyAlignment="1">
      <alignment horizontal="center"/>
    </xf>
    <xf numFmtId="49" fontId="51" fillId="18" borderId="1" xfId="0" quotePrefix="1" applyNumberFormat="1" applyFont="1" applyFill="1" applyBorder="1" applyAlignment="1">
      <alignment horizontal="center" vertical="center" wrapText="1"/>
    </xf>
    <xf numFmtId="0" fontId="52" fillId="2" borderId="1" xfId="0" applyFont="1" applyFill="1" applyBorder="1" applyAlignment="1">
      <alignment horizontal="right" vertical="center"/>
    </xf>
    <xf numFmtId="197" fontId="52" fillId="2" borderId="1" xfId="4" applyNumberFormat="1" applyFont="1" applyFill="1" applyBorder="1" applyAlignment="1">
      <alignment horizontal="center" vertical="center"/>
    </xf>
    <xf numFmtId="10" fontId="0" fillId="2" borderId="19" xfId="5" applyNumberFormat="1" applyFont="1" applyFill="1" applyBorder="1" applyAlignment="1">
      <alignment horizontal="right"/>
    </xf>
    <xf numFmtId="0" fontId="28" fillId="2" borderId="13" xfId="0" applyFont="1" applyFill="1" applyBorder="1" applyAlignment="1">
      <alignment horizontal="center" vertical="center" wrapText="1"/>
    </xf>
    <xf numFmtId="0" fontId="28" fillId="2" borderId="84" xfId="0" applyFont="1" applyFill="1" applyBorder="1"/>
    <xf numFmtId="0" fontId="28" fillId="2" borderId="15" xfId="0" applyFont="1" applyFill="1" applyBorder="1"/>
    <xf numFmtId="0" fontId="29" fillId="2" borderId="84" xfId="0" applyFont="1" applyFill="1" applyBorder="1"/>
    <xf numFmtId="0" fontId="38" fillId="2" borderId="0" xfId="0" applyFont="1" applyFill="1" applyBorder="1" applyAlignment="1">
      <alignment horizontal="center" vertical="center" wrapText="1"/>
    </xf>
    <xf numFmtId="0" fontId="38" fillId="18" borderId="3" xfId="0" applyFont="1" applyFill="1" applyBorder="1" applyAlignment="1">
      <alignment horizontal="center" vertical="center" wrapText="1"/>
    </xf>
    <xf numFmtId="0" fontId="38" fillId="18" borderId="78" xfId="0" applyFont="1" applyFill="1" applyBorder="1" applyAlignment="1">
      <alignment horizontal="center" vertical="center" wrapText="1"/>
    </xf>
    <xf numFmtId="0" fontId="38" fillId="18" borderId="26" xfId="0" applyFont="1" applyFill="1" applyBorder="1" applyAlignment="1">
      <alignment horizontal="center" vertical="center" wrapText="1"/>
    </xf>
    <xf numFmtId="0" fontId="38" fillId="18" borderId="79"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38" fillId="2" borderId="7" xfId="0" applyFont="1" applyFill="1" applyBorder="1" applyAlignment="1">
      <alignment horizontal="center" vertical="center" wrapText="1"/>
    </xf>
    <xf numFmtId="0" fontId="29" fillId="2" borderId="85" xfId="0" applyFont="1" applyFill="1" applyBorder="1"/>
    <xf numFmtId="0" fontId="29" fillId="2" borderId="4" xfId="0" applyFont="1" applyFill="1" applyBorder="1"/>
    <xf numFmtId="0" fontId="28" fillId="2" borderId="4" xfId="0" applyFont="1" applyFill="1" applyBorder="1"/>
    <xf numFmtId="0" fontId="28" fillId="20" borderId="88" xfId="0" applyFont="1" applyFill="1" applyBorder="1"/>
    <xf numFmtId="44" fontId="28" fillId="20" borderId="14" xfId="4" applyNumberFormat="1" applyFont="1" applyFill="1" applyBorder="1"/>
    <xf numFmtId="44" fontId="29" fillId="19" borderId="52" xfId="4" applyNumberFormat="1" applyFont="1" applyFill="1" applyBorder="1" applyAlignment="1"/>
    <xf numFmtId="44" fontId="29" fillId="19" borderId="73" xfId="4" applyNumberFormat="1" applyFont="1" applyFill="1" applyBorder="1" applyAlignment="1"/>
    <xf numFmtId="44" fontId="29" fillId="2" borderId="84" xfId="4" applyNumberFormat="1" applyFont="1" applyFill="1" applyBorder="1" applyAlignment="1"/>
    <xf numFmtId="44" fontId="29" fillId="19" borderId="25" xfId="4" applyNumberFormat="1" applyFont="1" applyFill="1" applyBorder="1" applyAlignment="1"/>
    <xf numFmtId="44" fontId="29" fillId="19" borderId="32" xfId="4" applyNumberFormat="1" applyFont="1" applyFill="1" applyBorder="1" applyAlignment="1"/>
    <xf numFmtId="44" fontId="29" fillId="2" borderId="15" xfId="4" applyNumberFormat="1" applyFont="1" applyFill="1" applyBorder="1" applyAlignment="1"/>
    <xf numFmtId="44" fontId="29" fillId="2" borderId="5" xfId="4" applyNumberFormat="1" applyFont="1" applyFill="1" applyBorder="1" applyAlignment="1"/>
    <xf numFmtId="44" fontId="29" fillId="2" borderId="6" xfId="4" applyNumberFormat="1" applyFont="1" applyFill="1" applyBorder="1" applyAlignment="1"/>
    <xf numFmtId="44" fontId="29" fillId="19" borderId="86" xfId="4" applyNumberFormat="1" applyFont="1" applyFill="1" applyBorder="1" applyAlignment="1"/>
    <xf numFmtId="44" fontId="29" fillId="19" borderId="54" xfId="4" applyNumberFormat="1" applyFont="1" applyFill="1" applyBorder="1" applyAlignment="1"/>
    <xf numFmtId="44" fontId="28" fillId="19" borderId="25" xfId="4" applyNumberFormat="1" applyFont="1" applyFill="1" applyBorder="1" applyAlignment="1"/>
    <xf numFmtId="44" fontId="28" fillId="19" borderId="32" xfId="4" applyNumberFormat="1" applyFont="1" applyFill="1" applyBorder="1" applyAlignment="1"/>
    <xf numFmtId="44" fontId="28" fillId="2" borderId="15" xfId="4" applyNumberFormat="1" applyFont="1" applyFill="1" applyBorder="1" applyAlignment="1"/>
    <xf numFmtId="44" fontId="29" fillId="19" borderId="61" xfId="4" applyNumberFormat="1" applyFont="1" applyFill="1" applyBorder="1" applyAlignment="1"/>
    <xf numFmtId="44" fontId="28" fillId="20" borderId="87" xfId="4" applyNumberFormat="1" applyFont="1" applyFill="1" applyBorder="1"/>
    <xf numFmtId="44" fontId="28" fillId="20" borderId="82" xfId="4" applyNumberFormat="1" applyFont="1" applyFill="1" applyBorder="1"/>
    <xf numFmtId="44" fontId="28" fillId="20" borderId="89" xfId="4" applyNumberFormat="1" applyFont="1" applyFill="1" applyBorder="1"/>
    <xf numFmtId="44" fontId="29" fillId="19" borderId="53" xfId="4" applyNumberFormat="1" applyFont="1" applyFill="1" applyBorder="1" applyAlignment="1"/>
    <xf numFmtId="44" fontId="28" fillId="20" borderId="83" xfId="4" applyNumberFormat="1" applyFont="1" applyFill="1" applyBorder="1"/>
    <xf numFmtId="44" fontId="29" fillId="19" borderId="90" xfId="4" applyNumberFormat="1" applyFont="1" applyFill="1" applyBorder="1" applyAlignment="1"/>
    <xf numFmtId="0" fontId="29" fillId="2" borderId="91" xfId="0" applyFont="1" applyFill="1" applyBorder="1"/>
    <xf numFmtId="9" fontId="0" fillId="0" borderId="0" xfId="0" applyNumberFormat="1"/>
    <xf numFmtId="9" fontId="0" fillId="2" borderId="1" xfId="5" applyFont="1" applyFill="1" applyBorder="1" applyAlignment="1">
      <alignment horizontal="right"/>
    </xf>
    <xf numFmtId="0" fontId="29" fillId="2" borderId="7" xfId="0" applyFont="1" applyFill="1" applyBorder="1" applyAlignment="1">
      <alignment vertical="center"/>
    </xf>
    <xf numFmtId="0" fontId="29" fillId="2" borderId="0" xfId="0" quotePrefix="1" applyFont="1" applyFill="1" applyBorder="1" applyAlignment="1"/>
    <xf numFmtId="0" fontId="0" fillId="2" borderId="1" xfId="0" applyFill="1" applyBorder="1"/>
    <xf numFmtId="0" fontId="0" fillId="2" borderId="0" xfId="0" applyFill="1" applyAlignment="1">
      <alignment wrapText="1"/>
    </xf>
    <xf numFmtId="0" fontId="2" fillId="2" borderId="0" xfId="44" applyFill="1"/>
    <xf numFmtId="0" fontId="0" fillId="2" borderId="0" xfId="0" applyFill="1" applyBorder="1"/>
    <xf numFmtId="0" fontId="37" fillId="2" borderId="0" xfId="0" quotePrefix="1" applyFont="1" applyFill="1" applyBorder="1" applyAlignment="1">
      <alignment vertical="center"/>
    </xf>
    <xf numFmtId="0" fontId="0" fillId="2" borderId="42" xfId="0" applyFill="1" applyBorder="1"/>
    <xf numFmtId="0" fontId="0" fillId="2" borderId="7" xfId="0" applyFill="1" applyBorder="1" applyAlignment="1">
      <alignment wrapText="1"/>
    </xf>
    <xf numFmtId="0" fontId="0" fillId="2" borderId="13" xfId="0" applyFill="1" applyBorder="1"/>
    <xf numFmtId="0" fontId="0" fillId="2" borderId="96" xfId="0" applyFill="1" applyBorder="1"/>
    <xf numFmtId="0" fontId="0" fillId="2" borderId="97" xfId="0" applyFill="1" applyBorder="1"/>
    <xf numFmtId="0" fontId="52" fillId="2" borderId="98" xfId="0" applyFont="1" applyFill="1" applyBorder="1" applyAlignment="1">
      <alignment wrapText="1"/>
    </xf>
    <xf numFmtId="0" fontId="52" fillId="2" borderId="19" xfId="0" applyFont="1" applyFill="1" applyBorder="1" applyAlignment="1">
      <alignment horizontal="center" vertical="center" wrapText="1"/>
    </xf>
    <xf numFmtId="0" fontId="52" fillId="2" borderId="51" xfId="0" applyFont="1" applyFill="1" applyBorder="1" applyAlignment="1">
      <alignment horizontal="center" vertical="center" wrapText="1"/>
    </xf>
    <xf numFmtId="0" fontId="0" fillId="2" borderId="16" xfId="0" applyFill="1" applyBorder="1"/>
    <xf numFmtId="0" fontId="0" fillId="2" borderId="38" xfId="0" applyFill="1" applyBorder="1"/>
    <xf numFmtId="0" fontId="0" fillId="2" borderId="36" xfId="0" applyFill="1" applyBorder="1" applyAlignment="1">
      <alignment wrapText="1"/>
    </xf>
    <xf numFmtId="0" fontId="0" fillId="2" borderId="17" xfId="0" applyFill="1" applyBorder="1"/>
    <xf numFmtId="0" fontId="0" fillId="2" borderId="35" xfId="0" applyFill="1" applyBorder="1"/>
    <xf numFmtId="0" fontId="0" fillId="2" borderId="43" xfId="0" applyFill="1" applyBorder="1"/>
    <xf numFmtId="0" fontId="0" fillId="2" borderId="45" xfId="0" applyFill="1" applyBorder="1"/>
    <xf numFmtId="0" fontId="2" fillId="2" borderId="0" xfId="44" applyFill="1" applyBorder="1"/>
    <xf numFmtId="0" fontId="2" fillId="2" borderId="0" xfId="44" applyFill="1" applyBorder="1" applyAlignment="1">
      <alignment wrapText="1"/>
    </xf>
    <xf numFmtId="0" fontId="44" fillId="2" borderId="0" xfId="0" quotePrefix="1" applyFont="1" applyFill="1" applyBorder="1" applyAlignment="1">
      <alignment vertical="center"/>
    </xf>
    <xf numFmtId="0" fontId="2" fillId="2" borderId="0" xfId="44" quotePrefix="1" applyFill="1" applyBorder="1"/>
    <xf numFmtId="0" fontId="29" fillId="2" borderId="0" xfId="0" quotePrefix="1" applyNumberFormat="1" applyFont="1" applyFill="1" applyBorder="1" applyAlignment="1">
      <alignment vertical="center" wrapText="1"/>
    </xf>
    <xf numFmtId="0" fontId="28" fillId="2" borderId="0" xfId="0" quotePrefix="1" applyFont="1" applyFill="1" applyBorder="1" applyAlignment="1"/>
    <xf numFmtId="0" fontId="2" fillId="2" borderId="7" xfId="44" applyFill="1" applyBorder="1"/>
    <xf numFmtId="0" fontId="2" fillId="2" borderId="13" xfId="44" applyFill="1" applyBorder="1"/>
    <xf numFmtId="0" fontId="0" fillId="2" borderId="11" xfId="0" applyFill="1" applyBorder="1" applyAlignment="1">
      <alignment wrapText="1"/>
    </xf>
    <xf numFmtId="0" fontId="0" fillId="2" borderId="25" xfId="0" applyFill="1" applyBorder="1"/>
    <xf numFmtId="0" fontId="0" fillId="2" borderId="12" xfId="0" applyFill="1" applyBorder="1"/>
    <xf numFmtId="0" fontId="0" fillId="2" borderId="37" xfId="0" applyFill="1" applyBorder="1" applyAlignment="1">
      <alignment horizontal="left" wrapText="1" indent="1"/>
    </xf>
    <xf numFmtId="0" fontId="0" fillId="2" borderId="50" xfId="0" applyFill="1" applyBorder="1" applyAlignment="1">
      <alignment horizontal="left" wrapText="1" indent="1"/>
    </xf>
    <xf numFmtId="0" fontId="0" fillId="2" borderId="95" xfId="0" applyFill="1" applyBorder="1" applyAlignment="1">
      <alignment horizontal="left" wrapText="1" indent="1"/>
    </xf>
    <xf numFmtId="0" fontId="0" fillId="2" borderId="99" xfId="0" applyFill="1" applyBorder="1" applyAlignment="1">
      <alignment horizontal="left" wrapText="1" indent="1"/>
    </xf>
    <xf numFmtId="0" fontId="29" fillId="2" borderId="0" xfId="0" quotePrefix="1" applyNumberFormat="1" applyFont="1" applyFill="1" applyBorder="1" applyAlignment="1">
      <alignment horizontal="left" vertical="center" wrapText="1"/>
    </xf>
    <xf numFmtId="0" fontId="29" fillId="2" borderId="0" xfId="0" applyNumberFormat="1" applyFont="1" applyFill="1" applyBorder="1" applyAlignment="1">
      <alignment horizontal="left" vertical="center" wrapText="1"/>
    </xf>
    <xf numFmtId="0" fontId="44" fillId="2" borderId="4" xfId="0" quotePrefix="1" applyFont="1" applyFill="1" applyBorder="1" applyAlignment="1">
      <alignment horizontal="left" vertical="center"/>
    </xf>
    <xf numFmtId="0" fontId="44" fillId="2" borderId="5" xfId="0" quotePrefix="1" applyFont="1" applyFill="1" applyBorder="1" applyAlignment="1">
      <alignment horizontal="left" vertical="center"/>
    </xf>
    <xf numFmtId="0" fontId="44" fillId="2" borderId="6" xfId="0" quotePrefix="1" applyFont="1" applyFill="1" applyBorder="1" applyAlignment="1">
      <alignment horizontal="left" vertical="center"/>
    </xf>
    <xf numFmtId="0" fontId="37" fillId="18" borderId="7" xfId="0" quotePrefix="1" applyFont="1" applyFill="1" applyBorder="1" applyAlignment="1">
      <alignment horizontal="center" vertical="center" wrapText="1"/>
    </xf>
    <xf numFmtId="0" fontId="37" fillId="18" borderId="0" xfId="0" quotePrefix="1" applyFont="1" applyFill="1" applyBorder="1" applyAlignment="1">
      <alignment horizontal="center" vertical="center" wrapText="1"/>
    </xf>
    <xf numFmtId="0" fontId="28" fillId="2" borderId="11" xfId="0" quotePrefix="1" applyFont="1" applyFill="1" applyBorder="1" applyAlignment="1">
      <alignment horizontal="center"/>
    </xf>
    <xf numFmtId="0" fontId="28" fillId="2" borderId="25" xfId="0" applyFont="1" applyFill="1" applyBorder="1" applyAlignment="1">
      <alignment horizontal="center"/>
    </xf>
    <xf numFmtId="0" fontId="28" fillId="2" borderId="12" xfId="0" applyFont="1" applyFill="1" applyBorder="1" applyAlignment="1">
      <alignment horizontal="center"/>
    </xf>
    <xf numFmtId="0" fontId="29" fillId="2" borderId="9" xfId="0" quotePrefix="1" applyNumberFormat="1" applyFont="1" applyFill="1" applyBorder="1" applyAlignment="1">
      <alignment horizontal="left" vertical="center" wrapText="1"/>
    </xf>
    <xf numFmtId="0" fontId="29" fillId="2" borderId="23" xfId="0" applyNumberFormat="1" applyFont="1" applyFill="1" applyBorder="1" applyAlignment="1">
      <alignment horizontal="left" vertical="center" wrapText="1"/>
    </xf>
    <xf numFmtId="0" fontId="29" fillId="2" borderId="10" xfId="0" applyNumberFormat="1" applyFont="1" applyFill="1" applyBorder="1" applyAlignment="1">
      <alignment horizontal="left" vertical="center" wrapText="1"/>
    </xf>
    <xf numFmtId="0" fontId="29" fillId="2" borderId="7" xfId="0" applyFont="1" applyFill="1" applyBorder="1" applyAlignment="1">
      <alignment horizontal="center" vertical="center"/>
    </xf>
    <xf numFmtId="0" fontId="29" fillId="2" borderId="0" xfId="0" applyFont="1" applyFill="1" applyBorder="1" applyAlignment="1">
      <alignment horizontal="center" vertical="center"/>
    </xf>
    <xf numFmtId="0" fontId="29" fillId="2" borderId="13" xfId="0" applyFont="1" applyFill="1" applyBorder="1" applyAlignment="1">
      <alignment horizontal="center" vertical="center"/>
    </xf>
    <xf numFmtId="0" fontId="29" fillId="2" borderId="7" xfId="0" quotePrefix="1" applyFont="1" applyFill="1" applyBorder="1" applyAlignment="1">
      <alignment horizontal="center"/>
    </xf>
    <xf numFmtId="0" fontId="29" fillId="2" borderId="0" xfId="0" applyFont="1" applyFill="1" applyBorder="1" applyAlignment="1">
      <alignment horizontal="center"/>
    </xf>
    <xf numFmtId="0" fontId="29" fillId="2" borderId="13" xfId="0" applyFont="1" applyFill="1" applyBorder="1" applyAlignment="1">
      <alignment horizontal="center"/>
    </xf>
    <xf numFmtId="0" fontId="29" fillId="2" borderId="23" xfId="0" quotePrefix="1" applyNumberFormat="1" applyFont="1" applyFill="1" applyBorder="1" applyAlignment="1">
      <alignment horizontal="left" vertical="center" wrapText="1"/>
    </xf>
    <xf numFmtId="0" fontId="29" fillId="2" borderId="10" xfId="0" quotePrefix="1" applyNumberFormat="1" applyFont="1" applyFill="1" applyBorder="1" applyAlignment="1">
      <alignment horizontal="left" vertical="center" wrapText="1"/>
    </xf>
    <xf numFmtId="0" fontId="29" fillId="2" borderId="0" xfId="0" quotePrefix="1" applyFont="1" applyFill="1" applyBorder="1" applyAlignment="1">
      <alignment horizontal="center"/>
    </xf>
    <xf numFmtId="0" fontId="29" fillId="2" borderId="13" xfId="0" quotePrefix="1" applyFont="1" applyFill="1" applyBorder="1" applyAlignment="1">
      <alignment horizontal="center"/>
    </xf>
    <xf numFmtId="0" fontId="28" fillId="2" borderId="25" xfId="0" quotePrefix="1" applyFont="1" applyFill="1" applyBorder="1" applyAlignment="1">
      <alignment horizontal="center"/>
    </xf>
    <xf numFmtId="0" fontId="28" fillId="2" borderId="12" xfId="0" quotePrefix="1" applyFont="1" applyFill="1" applyBorder="1" applyAlignment="1">
      <alignment horizontal="center"/>
    </xf>
    <xf numFmtId="0" fontId="37" fillId="18" borderId="4" xfId="0" quotePrefix="1" applyFont="1" applyFill="1" applyBorder="1" applyAlignment="1">
      <alignment horizontal="center" vertical="center" wrapText="1"/>
    </xf>
    <xf numFmtId="0" fontId="37" fillId="18" borderId="5" xfId="0" applyFont="1" applyFill="1" applyBorder="1" applyAlignment="1">
      <alignment horizontal="center" vertical="center"/>
    </xf>
    <xf numFmtId="0" fontId="37" fillId="18" borderId="6" xfId="0" applyFont="1" applyFill="1" applyBorder="1" applyAlignment="1">
      <alignment horizontal="center" vertical="center"/>
    </xf>
    <xf numFmtId="0" fontId="32" fillId="2" borderId="7" xfId="0" quotePrefix="1" applyFont="1" applyFill="1" applyBorder="1" applyAlignment="1">
      <alignment horizontal="left"/>
    </xf>
    <xf numFmtId="0" fontId="32" fillId="2" borderId="0" xfId="0" quotePrefix="1" applyFont="1" applyFill="1" applyBorder="1" applyAlignment="1">
      <alignment horizontal="left"/>
    </xf>
    <xf numFmtId="0" fontId="32" fillId="2" borderId="13" xfId="0" quotePrefix="1" applyFont="1" applyFill="1" applyBorder="1" applyAlignment="1">
      <alignment horizontal="left"/>
    </xf>
    <xf numFmtId="0" fontId="37" fillId="18" borderId="5" xfId="0" quotePrefix="1" applyFont="1" applyFill="1" applyBorder="1" applyAlignment="1">
      <alignment horizontal="center" vertical="center" wrapText="1"/>
    </xf>
    <xf numFmtId="0" fontId="29" fillId="0" borderId="0" xfId="0" quotePrefix="1" applyNumberFormat="1" applyFont="1" applyFill="1" applyBorder="1" applyAlignment="1">
      <alignment horizontal="left" vertical="center" wrapText="1"/>
    </xf>
    <xf numFmtId="0" fontId="29" fillId="0" borderId="0" xfId="0" applyNumberFormat="1" applyFont="1" applyFill="1" applyBorder="1" applyAlignment="1">
      <alignment horizontal="left" vertical="center" wrapText="1"/>
    </xf>
    <xf numFmtId="0" fontId="37" fillId="18" borderId="4" xfId="0" quotePrefix="1" applyFont="1" applyFill="1" applyBorder="1" applyAlignment="1">
      <alignment horizontal="center" vertical="center"/>
    </xf>
    <xf numFmtId="0" fontId="32" fillId="2" borderId="30" xfId="0" quotePrefix="1" applyFont="1" applyFill="1" applyBorder="1" applyAlignment="1">
      <alignment horizontal="left"/>
    </xf>
    <xf numFmtId="0" fontId="32" fillId="2" borderId="24" xfId="0" applyFont="1" applyFill="1" applyBorder="1" applyAlignment="1">
      <alignment horizontal="left"/>
    </xf>
    <xf numFmtId="0" fontId="32" fillId="2" borderId="31" xfId="0" applyFont="1" applyFill="1" applyBorder="1" applyAlignment="1">
      <alignment horizontal="left"/>
    </xf>
    <xf numFmtId="0" fontId="29" fillId="2" borderId="7" xfId="0" applyFont="1" applyFill="1" applyBorder="1" applyAlignment="1">
      <alignment horizontal="center"/>
    </xf>
    <xf numFmtId="0" fontId="28" fillId="2" borderId="7" xfId="0" quotePrefix="1" applyFont="1" applyFill="1" applyBorder="1" applyAlignment="1">
      <alignment horizontal="left" vertical="center" wrapText="1"/>
    </xf>
    <xf numFmtId="0" fontId="29" fillId="2" borderId="0" xfId="0" quotePrefix="1" applyFont="1" applyFill="1" applyBorder="1" applyAlignment="1">
      <alignment horizontal="left" vertical="center" wrapText="1"/>
    </xf>
    <xf numFmtId="0" fontId="29" fillId="2" borderId="13" xfId="0" quotePrefix="1" applyFont="1" applyFill="1" applyBorder="1" applyAlignment="1">
      <alignment horizontal="left" vertical="center" wrapText="1"/>
    </xf>
    <xf numFmtId="0" fontId="37" fillId="18" borderId="5" xfId="0" quotePrefix="1" applyFont="1" applyFill="1" applyBorder="1" applyAlignment="1">
      <alignment horizontal="center" vertical="center"/>
    </xf>
    <xf numFmtId="0" fontId="37" fillId="18" borderId="6" xfId="0" quotePrefix="1" applyFont="1" applyFill="1" applyBorder="1" applyAlignment="1">
      <alignment horizontal="center" vertical="center"/>
    </xf>
    <xf numFmtId="0" fontId="28" fillId="2" borderId="11" xfId="0" applyFont="1" applyFill="1" applyBorder="1" applyAlignment="1">
      <alignment horizontal="center"/>
    </xf>
    <xf numFmtId="0" fontId="28" fillId="2" borderId="50" xfId="0" quotePrefix="1" applyFont="1" applyFill="1" applyBorder="1" applyAlignment="1">
      <alignment horizontal="center" vertical="center" wrapText="1"/>
    </xf>
    <xf numFmtId="0" fontId="28" fillId="0" borderId="50" xfId="0" applyFont="1" applyBorder="1"/>
    <xf numFmtId="0" fontId="28" fillId="2" borderId="1" xfId="0" applyFont="1" applyFill="1" applyBorder="1" applyAlignment="1">
      <alignment horizontal="center" vertical="center" wrapText="1"/>
    </xf>
    <xf numFmtId="0" fontId="28" fillId="2" borderId="1" xfId="0" quotePrefix="1" applyFont="1" applyFill="1" applyBorder="1" applyAlignment="1">
      <alignment horizontal="center" vertical="center" wrapText="1"/>
    </xf>
    <xf numFmtId="0" fontId="28" fillId="2" borderId="8" xfId="0" quotePrefix="1" applyFont="1" applyFill="1" applyBorder="1" applyAlignment="1">
      <alignment horizontal="center" vertical="center" wrapText="1"/>
    </xf>
    <xf numFmtId="0" fontId="28" fillId="2" borderId="28" xfId="0" quotePrefix="1" applyFont="1" applyFill="1" applyBorder="1" applyAlignment="1">
      <alignment horizontal="center" vertical="center" wrapText="1"/>
    </xf>
    <xf numFmtId="0" fontId="28" fillId="2" borderId="41" xfId="0" quotePrefix="1" applyFont="1" applyFill="1" applyBorder="1" applyAlignment="1">
      <alignment horizontal="center" vertical="center" wrapText="1"/>
    </xf>
    <xf numFmtId="0" fontId="33" fillId="2" borderId="9" xfId="3" quotePrefix="1" applyNumberFormat="1" applyFont="1" applyFill="1" applyBorder="1" applyAlignment="1">
      <alignment horizontal="left" vertical="top" wrapText="1"/>
    </xf>
    <xf numFmtId="0" fontId="33" fillId="2" borderId="23" xfId="3" quotePrefix="1" applyNumberFormat="1" applyFont="1" applyFill="1" applyBorder="1" applyAlignment="1">
      <alignment horizontal="left" vertical="top" wrapText="1"/>
    </xf>
    <xf numFmtId="0" fontId="33" fillId="2" borderId="10" xfId="3" quotePrefix="1" applyNumberFormat="1" applyFont="1" applyFill="1" applyBorder="1" applyAlignment="1">
      <alignment horizontal="left" vertical="top" wrapText="1"/>
    </xf>
    <xf numFmtId="0" fontId="38" fillId="18" borderId="50" xfId="0" applyFont="1" applyFill="1" applyBorder="1" applyAlignment="1">
      <alignment horizontal="center" wrapText="1"/>
    </xf>
    <xf numFmtId="0" fontId="38" fillId="18" borderId="1" xfId="0" applyFont="1" applyFill="1" applyBorder="1" applyAlignment="1">
      <alignment horizontal="center" wrapText="1"/>
    </xf>
    <xf numFmtId="0" fontId="38" fillId="18" borderId="42" xfId="0" applyFont="1" applyFill="1" applyBorder="1" applyAlignment="1">
      <alignment horizontal="center" wrapText="1"/>
    </xf>
    <xf numFmtId="0" fontId="32" fillId="2" borderId="0" xfId="0" applyFont="1" applyFill="1" applyBorder="1" applyAlignment="1">
      <alignment horizontal="left"/>
    </xf>
    <xf numFmtId="0" fontId="32" fillId="2" borderId="13" xfId="0" applyFont="1" applyFill="1" applyBorder="1" applyAlignment="1">
      <alignment horizontal="left"/>
    </xf>
    <xf numFmtId="0" fontId="38" fillId="18" borderId="21" xfId="0" applyFont="1" applyFill="1" applyBorder="1" applyAlignment="1">
      <alignment horizontal="center" wrapText="1"/>
    </xf>
    <xf numFmtId="0" fontId="38" fillId="18" borderId="26" xfId="0" applyFont="1" applyFill="1" applyBorder="1" applyAlignment="1">
      <alignment horizontal="center" wrapText="1"/>
    </xf>
    <xf numFmtId="0" fontId="38" fillId="18" borderId="22" xfId="0" applyFont="1" applyFill="1" applyBorder="1" applyAlignment="1">
      <alignment horizontal="center" wrapText="1"/>
    </xf>
    <xf numFmtId="0" fontId="28" fillId="2" borderId="14" xfId="0" applyFont="1" applyFill="1" applyBorder="1" applyAlignment="1">
      <alignment horizontal="justify" vertical="top" wrapText="1"/>
    </xf>
    <xf numFmtId="0" fontId="28" fillId="2" borderId="15" xfId="0" applyFont="1" applyFill="1" applyBorder="1" applyAlignment="1">
      <alignment horizontal="justify" vertical="top" wrapText="1"/>
    </xf>
    <xf numFmtId="0" fontId="29" fillId="2" borderId="32" xfId="0" quotePrefix="1" applyFont="1" applyFill="1" applyBorder="1" applyAlignment="1">
      <alignment horizontal="left" vertical="top" wrapText="1"/>
    </xf>
    <xf numFmtId="0" fontId="29" fillId="2" borderId="25" xfId="0" quotePrefix="1" applyFont="1" applyFill="1" applyBorder="1" applyAlignment="1">
      <alignment horizontal="left" vertical="top" wrapText="1"/>
    </xf>
    <xf numFmtId="0" fontId="40" fillId="2" borderId="7" xfId="0" quotePrefix="1" applyFont="1" applyFill="1" applyBorder="1" applyAlignment="1">
      <alignment horizontal="center" vertical="center"/>
    </xf>
    <xf numFmtId="0" fontId="40" fillId="2" borderId="0" xfId="0" quotePrefix="1" applyFont="1" applyFill="1" applyBorder="1" applyAlignment="1">
      <alignment horizontal="center" vertical="center"/>
    </xf>
    <xf numFmtId="0" fontId="40" fillId="2" borderId="13" xfId="0" quotePrefix="1" applyFont="1" applyFill="1" applyBorder="1" applyAlignment="1">
      <alignment horizontal="center" vertical="center"/>
    </xf>
    <xf numFmtId="0" fontId="44" fillId="2" borderId="11" xfId="0" quotePrefix="1" applyFont="1" applyFill="1" applyBorder="1" applyAlignment="1">
      <alignment horizontal="center" vertical="center"/>
    </xf>
    <xf numFmtId="0" fontId="44" fillId="2" borderId="25" xfId="0" quotePrefix="1" applyFont="1" applyFill="1" applyBorder="1" applyAlignment="1">
      <alignment horizontal="center" vertical="center"/>
    </xf>
    <xf numFmtId="0" fontId="44" fillId="2" borderId="12" xfId="0" quotePrefix="1" applyFont="1" applyFill="1" applyBorder="1" applyAlignment="1">
      <alignment horizontal="center" vertical="center"/>
    </xf>
    <xf numFmtId="0" fontId="42" fillId="18" borderId="8" xfId="0" applyFont="1" applyFill="1" applyBorder="1" applyAlignment="1">
      <alignment horizontal="center" vertical="center"/>
    </xf>
    <xf numFmtId="0" fontId="42" fillId="18" borderId="20" xfId="0" applyFont="1" applyFill="1" applyBorder="1" applyAlignment="1">
      <alignment horizontal="center" vertical="center"/>
    </xf>
    <xf numFmtId="0" fontId="40" fillId="2" borderId="9" xfId="0" quotePrefix="1" applyNumberFormat="1" applyFont="1" applyFill="1" applyBorder="1" applyAlignment="1">
      <alignment horizontal="left" vertical="center" wrapText="1"/>
    </xf>
    <xf numFmtId="0" fontId="40" fillId="2" borderId="23" xfId="0" quotePrefix="1" applyNumberFormat="1" applyFont="1" applyFill="1" applyBorder="1" applyAlignment="1">
      <alignment horizontal="left" vertical="center" wrapText="1"/>
    </xf>
    <xf numFmtId="0" fontId="40" fillId="2" borderId="10" xfId="0" quotePrefix="1" applyNumberFormat="1" applyFont="1" applyFill="1" applyBorder="1" applyAlignment="1">
      <alignment horizontal="left" vertical="center" wrapText="1"/>
    </xf>
    <xf numFmtId="0" fontId="52" fillId="19" borderId="21" xfId="0" applyFont="1" applyFill="1" applyBorder="1" applyAlignment="1">
      <alignment horizontal="left" wrapText="1"/>
    </xf>
    <xf numFmtId="0" fontId="52" fillId="19" borderId="26" xfId="0" applyFont="1" applyFill="1" applyBorder="1" applyAlignment="1">
      <alignment horizontal="left" wrapText="1"/>
    </xf>
    <xf numFmtId="0" fontId="52" fillId="19" borderId="22" xfId="0" applyFont="1" applyFill="1" applyBorder="1" applyAlignment="1">
      <alignment horizontal="left" wrapText="1"/>
    </xf>
    <xf numFmtId="0" fontId="37" fillId="18" borderId="92" xfId="0" quotePrefix="1" applyFont="1" applyFill="1" applyBorder="1" applyAlignment="1">
      <alignment horizontal="center" vertical="center"/>
    </xf>
    <xf numFmtId="0" fontId="37" fillId="18" borderId="93" xfId="0" quotePrefix="1" applyFont="1" applyFill="1" applyBorder="1" applyAlignment="1">
      <alignment horizontal="center" vertical="center"/>
    </xf>
    <xf numFmtId="0" fontId="37" fillId="18" borderId="94" xfId="0" quotePrefix="1" applyFont="1" applyFill="1" applyBorder="1" applyAlignment="1">
      <alignment horizontal="center" vertical="center"/>
    </xf>
    <xf numFmtId="0" fontId="52" fillId="19" borderId="4" xfId="0" applyFont="1" applyFill="1" applyBorder="1" applyAlignment="1">
      <alignment horizontal="left" wrapText="1"/>
    </xf>
    <xf numFmtId="0" fontId="52" fillId="19" borderId="5" xfId="0" applyFont="1" applyFill="1" applyBorder="1" applyAlignment="1">
      <alignment horizontal="left" wrapText="1"/>
    </xf>
    <xf numFmtId="0" fontId="52" fillId="19" borderId="6" xfId="0" applyFont="1" applyFill="1" applyBorder="1" applyAlignment="1">
      <alignment horizontal="left" wrapText="1"/>
    </xf>
    <xf numFmtId="0" fontId="0" fillId="2" borderId="4" xfId="0" applyFill="1" applyBorder="1" applyAlignment="1">
      <alignment horizontal="center" wrapText="1"/>
    </xf>
    <xf numFmtId="0" fontId="0" fillId="2" borderId="5" xfId="0" applyFill="1" applyBorder="1" applyAlignment="1">
      <alignment horizontal="center" wrapText="1"/>
    </xf>
    <xf numFmtId="0" fontId="0" fillId="2" borderId="6" xfId="0" applyFill="1" applyBorder="1" applyAlignment="1">
      <alignment horizontal="center" wrapText="1"/>
    </xf>
    <xf numFmtId="0" fontId="44" fillId="19" borderId="4" xfId="0" quotePrefix="1" applyFont="1" applyFill="1" applyBorder="1" applyAlignment="1">
      <alignment horizontal="left" vertical="center" wrapText="1"/>
    </xf>
    <xf numFmtId="0" fontId="44" fillId="19" borderId="5" xfId="0" quotePrefix="1" applyFont="1" applyFill="1" applyBorder="1" applyAlignment="1">
      <alignment horizontal="left" vertical="center" wrapText="1"/>
    </xf>
    <xf numFmtId="0" fontId="44" fillId="19" borderId="6" xfId="0" quotePrefix="1" applyFont="1" applyFill="1" applyBorder="1" applyAlignment="1">
      <alignment horizontal="left" vertical="center" wrapText="1"/>
    </xf>
    <xf numFmtId="0" fontId="32" fillId="2" borderId="9" xfId="0" quotePrefix="1" applyFont="1" applyFill="1" applyBorder="1" applyAlignment="1">
      <alignment horizontal="left"/>
    </xf>
    <xf numFmtId="0" fontId="32" fillId="2" borderId="23" xfId="0" quotePrefix="1" applyFont="1" applyFill="1" applyBorder="1" applyAlignment="1">
      <alignment horizontal="left"/>
    </xf>
    <xf numFmtId="0" fontId="32" fillId="2" borderId="10" xfId="0" quotePrefix="1" applyFont="1" applyFill="1" applyBorder="1" applyAlignment="1">
      <alignment horizontal="left"/>
    </xf>
    <xf numFmtId="0" fontId="0" fillId="2" borderId="100" xfId="0" applyFill="1" applyBorder="1" applyAlignment="1">
      <alignment horizontal="center" wrapText="1"/>
    </xf>
    <xf numFmtId="0" fontId="0" fillId="2" borderId="101" xfId="0" applyFill="1" applyBorder="1" applyAlignment="1">
      <alignment horizontal="center" wrapText="1"/>
    </xf>
    <xf numFmtId="0" fontId="0" fillId="2" borderId="102" xfId="0" applyFill="1" applyBorder="1" applyAlignment="1">
      <alignment horizontal="center" wrapText="1"/>
    </xf>
  </cellXfs>
  <cellStyles count="225">
    <cellStyle name="¡" xfId="90"/>
    <cellStyle name="¹éºÐÀ²_½Å±ÔºÎÇ°µî·ÏÀÇ·Ú" xfId="91"/>
    <cellStyle name="20% - Énfasis1 2" xfId="10"/>
    <cellStyle name="20% - Énfasis2 2" xfId="11"/>
    <cellStyle name="20% - Énfasis3 2" xfId="12"/>
    <cellStyle name="20% - Énfasis4 2" xfId="13"/>
    <cellStyle name="20% - Énfasis5 2" xfId="14"/>
    <cellStyle name="20% - Énfasis6 2" xfId="15"/>
    <cellStyle name="40% - Énfasis1 2" xfId="16"/>
    <cellStyle name="40% - Énfasis2 2" xfId="17"/>
    <cellStyle name="40% - Énfasis3 2" xfId="18"/>
    <cellStyle name="40% - Énfasis4 2" xfId="19"/>
    <cellStyle name="40% - Énfasis5 2" xfId="20"/>
    <cellStyle name="40% - Énfasis6 2" xfId="21"/>
    <cellStyle name="Äåíåæíûé [0]_laroux" xfId="92"/>
    <cellStyle name="Äåíåæíûé_laroux" xfId="93"/>
    <cellStyle name="ÅëÈ­ [0]_´ë¿ìÀÚµ¿Â÷°ü·Ã~~~" xfId="94"/>
    <cellStyle name="ÅëÈ­_´ë¿ìÀÚµ¿Â÷°ü·Ã~~~" xfId="95"/>
    <cellStyle name="ANCLAS,REZONES Y SUS PARTES,DE FUNDICION,DE HIERRO O DE ACERO" xfId="7"/>
    <cellStyle name="ÄÞ¸¶ [0]_´ë¿ìÀÚµ¿Â÷°ü·Ã~~~" xfId="96"/>
    <cellStyle name="ÄÞ¸¶_´ë¿ìÀÚµ¿Â÷°ü·Ã~~~" xfId="97"/>
    <cellStyle name="Ç¥ÁØ_´©°è°èÈ¹´ëºñ" xfId="98"/>
    <cellStyle name="category" xfId="99"/>
    <cellStyle name="Column_Title" xfId="100"/>
    <cellStyle name="comma zerodec" xfId="101"/>
    <cellStyle name="Comma0" xfId="102"/>
    <cellStyle name="Currency0" xfId="103"/>
    <cellStyle name="Currency1" xfId="104"/>
    <cellStyle name="Dollar (zero dec)" xfId="105"/>
    <cellStyle name="dx" xfId="39"/>
    <cellStyle name="Euro" xfId="22"/>
    <cellStyle name="fonteplan1" xfId="40"/>
    <cellStyle name="Grey" xfId="106"/>
    <cellStyle name="HEADER" xfId="107"/>
    <cellStyle name="Header1" xfId="108"/>
    <cellStyle name="Header2" xfId="109"/>
    <cellStyle name="Îáû÷íû?INCOM1" xfId="110"/>
    <cellStyle name="Îáû÷íû?INCOM10" xfId="111"/>
    <cellStyle name="Îáû÷íû?INCOM2" xfId="112"/>
    <cellStyle name="Îáû÷íû?INCOM3" xfId="113"/>
    <cellStyle name="Îáû÷íû?INCOM4" xfId="114"/>
    <cellStyle name="Îáû÷íû?INCOM5" xfId="115"/>
    <cellStyle name="Îáû÷íû?INCOM6" xfId="116"/>
    <cellStyle name="Îáû÷íû?INCOM7" xfId="117"/>
    <cellStyle name="Îáû÷íû?INCOM8" xfId="118"/>
    <cellStyle name="Îáû÷íû?INCOM9" xfId="119"/>
    <cellStyle name="Îáû÷íû?laroux" xfId="120"/>
    <cellStyle name="Îáû÷íû?PRIB11" xfId="121"/>
    <cellStyle name="Îáû÷íûé_INCOM1" xfId="122"/>
    <cellStyle name="ìéÚõ_Ê«äÅÜØ" xfId="123"/>
    <cellStyle name="Input [yellow]" xfId="124"/>
    <cellStyle name="Millares" xfId="224" builtinId="3"/>
    <cellStyle name="Millares [0] 2" xfId="23"/>
    <cellStyle name="Millares [0] 3" xfId="55"/>
    <cellStyle name="Millares 10" xfId="57"/>
    <cellStyle name="Millares 11" xfId="58"/>
    <cellStyle name="Millares 12" xfId="59"/>
    <cellStyle name="Millares 13" xfId="60"/>
    <cellStyle name="Millares 14" xfId="61"/>
    <cellStyle name="Millares 15" xfId="62"/>
    <cellStyle name="Millares 16" xfId="63"/>
    <cellStyle name="Millares 17" xfId="64"/>
    <cellStyle name="Millares 18" xfId="65"/>
    <cellStyle name="Millares 19" xfId="66"/>
    <cellStyle name="Millares 2" xfId="1"/>
    <cellStyle name="Millares 2 10" xfId="185"/>
    <cellStyle name="Millares 2 11" xfId="186"/>
    <cellStyle name="Millares 2 12" xfId="187"/>
    <cellStyle name="Millares 2 13" xfId="188"/>
    <cellStyle name="Millares 2 14" xfId="189"/>
    <cellStyle name="Millares 2 15" xfId="190"/>
    <cellStyle name="Millares 2 16" xfId="191"/>
    <cellStyle name="Millares 2 17" xfId="192"/>
    <cellStyle name="Millares 2 18" xfId="193"/>
    <cellStyle name="Millares 2 19" xfId="194"/>
    <cellStyle name="Millares 2 2" xfId="195"/>
    <cellStyle name="Millares 2 20" xfId="196"/>
    <cellStyle name="Millares 2 21" xfId="197"/>
    <cellStyle name="Millares 2 22" xfId="198"/>
    <cellStyle name="Millares 2 23" xfId="199"/>
    <cellStyle name="Millares 2 24" xfId="200"/>
    <cellStyle name="Millares 2 3" xfId="201"/>
    <cellStyle name="Millares 2 4" xfId="202"/>
    <cellStyle name="Millares 2 5" xfId="203"/>
    <cellStyle name="Millares 2 6" xfId="204"/>
    <cellStyle name="Millares 2 7" xfId="205"/>
    <cellStyle name="Millares 2 8" xfId="206"/>
    <cellStyle name="Millares 2 9" xfId="207"/>
    <cellStyle name="Millares 20" xfId="67"/>
    <cellStyle name="Millares 21" xfId="68"/>
    <cellStyle name="Millares 22" xfId="69"/>
    <cellStyle name="Millares 23" xfId="70"/>
    <cellStyle name="Millares 24" xfId="71"/>
    <cellStyle name="Millares 25" xfId="72"/>
    <cellStyle name="Millares 26" xfId="73"/>
    <cellStyle name="Millares 27" xfId="74"/>
    <cellStyle name="Millares 28" xfId="75"/>
    <cellStyle name="Millares 29" xfId="76"/>
    <cellStyle name="Millares 3" xfId="41"/>
    <cellStyle name="Millares 30" xfId="77"/>
    <cellStyle name="Millares 31" xfId="78"/>
    <cellStyle name="Millares 32" xfId="79"/>
    <cellStyle name="Millares 33" xfId="80"/>
    <cellStyle name="Millares 34" xfId="81"/>
    <cellStyle name="Millares 35" xfId="82"/>
    <cellStyle name="Millares 36" xfId="83"/>
    <cellStyle name="Millares 37" xfId="88"/>
    <cellStyle name="Millares 38" xfId="89"/>
    <cellStyle name="Millares 4" xfId="9"/>
    <cellStyle name="Millares 5" xfId="38"/>
    <cellStyle name="Millares 6" xfId="54"/>
    <cellStyle name="Millares 7" xfId="84"/>
    <cellStyle name="Millares 8" xfId="85"/>
    <cellStyle name="Millares 9" xfId="86"/>
    <cellStyle name="Model" xfId="125"/>
    <cellStyle name="Moeda [0]_Plan2" xfId="42"/>
    <cellStyle name="Moeda_Plan2" xfId="43"/>
    <cellStyle name="Moneda" xfId="4" builtinId="4"/>
    <cellStyle name="Moneda 2" xfId="184"/>
    <cellStyle name="No-definido" xfId="126"/>
    <cellStyle name="Normal" xfId="0" builtinId="0"/>
    <cellStyle name="Normal - Style1" xfId="127"/>
    <cellStyle name="Normal 10" xfId="24"/>
    <cellStyle name="Normal 10 2" xfId="44"/>
    <cellStyle name="Normal 11" xfId="25"/>
    <cellStyle name="Normal 2" xfId="2"/>
    <cellStyle name="Normal 2 10" xfId="208"/>
    <cellStyle name="Normal 2 11" xfId="209"/>
    <cellStyle name="Normal 2 12" xfId="210"/>
    <cellStyle name="Normal 2 13" xfId="211"/>
    <cellStyle name="Normal 2 14" xfId="212"/>
    <cellStyle name="Normal 2 15" xfId="213"/>
    <cellStyle name="Normal 2 16" xfId="214"/>
    <cellStyle name="Normal 2 17" xfId="215"/>
    <cellStyle name="Normal 2 18" xfId="216"/>
    <cellStyle name="Normal 2 19" xfId="217"/>
    <cellStyle name="Normal 2 2" xfId="26"/>
    <cellStyle name="Normal 2 2 2" xfId="45"/>
    <cellStyle name="Normal 2 20" xfId="218"/>
    <cellStyle name="Normal 2 21" xfId="219"/>
    <cellStyle name="Normal 2 22" xfId="220"/>
    <cellStyle name="Normal 2 23" xfId="221"/>
    <cellStyle name="Normal 2 24" xfId="222"/>
    <cellStyle name="Normal 2 3" xfId="128"/>
    <cellStyle name="Normal 2 4" xfId="129"/>
    <cellStyle name="Normal 2 5" xfId="130"/>
    <cellStyle name="Normal 2 6" xfId="131"/>
    <cellStyle name="Normal 2 7" xfId="132"/>
    <cellStyle name="Normal 2 8" xfId="133"/>
    <cellStyle name="Normal 2 9" xfId="223"/>
    <cellStyle name="Normal 26" xfId="27"/>
    <cellStyle name="Normal 3" xfId="3"/>
    <cellStyle name="Normal 3 2" xfId="28"/>
    <cellStyle name="Normal 3 3" xfId="46"/>
    <cellStyle name="Normal 31" xfId="8"/>
    <cellStyle name="Normal 4" xfId="6"/>
    <cellStyle name="Normal 4 2" xfId="29"/>
    <cellStyle name="Normal 4 2 2" xfId="49"/>
    <cellStyle name="Normal 4 2 3" xfId="48"/>
    <cellStyle name="Normal 4 3" xfId="47"/>
    <cellStyle name="Normal 5" xfId="30"/>
    <cellStyle name="Normal 5 2" xfId="31"/>
    <cellStyle name="Normal 5 3" xfId="50"/>
    <cellStyle name="Normal 6" xfId="32"/>
    <cellStyle name="Normal 6 2" xfId="51"/>
    <cellStyle name="Normal 7" xfId="33"/>
    <cellStyle name="Normal 8" xfId="34"/>
    <cellStyle name="Normal 8 2" xfId="52"/>
    <cellStyle name="Normal 9" xfId="35"/>
    <cellStyle name="Notas 2" xfId="36"/>
    <cellStyle name="Notas 2 2" xfId="37"/>
    <cellStyle name="ô¶ÝÂêÈ[0]_laroux" xfId="134"/>
    <cellStyle name="ô¶ÝÂêÈ_laroux" xfId="135"/>
    <cellStyle name="Ôèíàíñîâûé [0]_laroux" xfId="136"/>
    <cellStyle name="Ôèíàíñîâûé_laroux" xfId="137"/>
    <cellStyle name="Percent [2]" xfId="138"/>
    <cellStyle name="Porcentaje" xfId="5" builtinId="5"/>
    <cellStyle name="Porcentaje 2" xfId="87"/>
    <cellStyle name="Porcentual 2" xfId="53"/>
    <cellStyle name="Porcentual 3" xfId="56"/>
    <cellStyle name="subhead" xfId="139"/>
    <cellStyle name="Total 2" xfId="140"/>
    <cellStyle name="Total 3" xfId="141"/>
    <cellStyle name="Total 4" xfId="142"/>
    <cellStyle name="Total 5" xfId="143"/>
    <cellStyle name="Total 6" xfId="144"/>
    <cellStyle name="Total 7" xfId="145"/>
    <cellStyle name="Total 8" xfId="146"/>
    <cellStyle name="ü§øÇ [0]_PERSONAL" xfId="147"/>
    <cellStyle name="ü§øÇ[0]_laroux" xfId="148"/>
    <cellStyle name="ü§øÇ_laroux" xfId="149"/>
    <cellStyle name="고정소숫점" xfId="150"/>
    <cellStyle name="고정출력1" xfId="151"/>
    <cellStyle name="고정출력2" xfId="152"/>
    <cellStyle name="날짜" xfId="153"/>
    <cellStyle name="달러" xfId="154"/>
    <cellStyle name="백분율_95" xfId="155"/>
    <cellStyle name="자리수" xfId="156"/>
    <cellStyle name="자리수0" xfId="157"/>
    <cellStyle name="콤마 [0]_04subul" xfId="158"/>
    <cellStyle name="콤마_04subul" xfId="159"/>
    <cellStyle name="통화 [0]_2-1" xfId="160"/>
    <cellStyle name="통화_2-1" xfId="161"/>
    <cellStyle name="퍼센트" xfId="162"/>
    <cellStyle name="표준_#1,2" xfId="163"/>
    <cellStyle name="합산" xfId="164"/>
    <cellStyle name="화폐기호" xfId="165"/>
    <cellStyle name="화폐기호0" xfId="166"/>
    <cellStyle name="一般_家樂福" xfId="167"/>
    <cellStyle name="千分位[0]_laroux" xfId="168"/>
    <cellStyle name="千分位_laroux" xfId="169"/>
    <cellStyle name="咬訌裝?INCOM1" xfId="170"/>
    <cellStyle name="咬訌裝?INCOM10" xfId="171"/>
    <cellStyle name="咬訌裝?INCOM2" xfId="172"/>
    <cellStyle name="咬訌裝?INCOM3" xfId="173"/>
    <cellStyle name="咬訌裝?INCOM4" xfId="174"/>
    <cellStyle name="咬訌裝?INCOM5" xfId="175"/>
    <cellStyle name="咬訌裝?INCOM6" xfId="176"/>
    <cellStyle name="咬訌裝?INCOM7" xfId="177"/>
    <cellStyle name="咬訌裝?INCOM8" xfId="178"/>
    <cellStyle name="咬訌裝?INCOM9" xfId="179"/>
    <cellStyle name="咬訌裝?PRIB11" xfId="180"/>
    <cellStyle name="貨幣 [0]_PERSONAL" xfId="181"/>
    <cellStyle name="貨幣[0]_laroux" xfId="182"/>
    <cellStyle name="貨幣_laroux" xfId="18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oneCellAnchor>
    <xdr:from>
      <xdr:col>0</xdr:col>
      <xdr:colOff>504824</xdr:colOff>
      <xdr:row>34</xdr:row>
      <xdr:rowOff>104774</xdr:rowOff>
    </xdr:from>
    <xdr:ext cx="8943976" cy="292196"/>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 xmlns:a16="http://schemas.microsoft.com/office/drawing/2014/main" id="{00000000-0008-0000-0000-000004000000}"/>
                </a:ext>
              </a:extLst>
            </xdr:cNvPr>
            <xdr:cNvSpPr txBox="1"/>
          </xdr:nvSpPr>
          <xdr:spPr>
            <a:xfrm>
              <a:off x="504824" y="5610224"/>
              <a:ext cx="8943976" cy="292196"/>
            </a:xfrm>
            <a:prstGeom prst="rect">
              <a:avLst/>
            </a:prstGeom>
            <a:noFill/>
            <a:ln>
              <a:solidFill>
                <a:schemeClr val="tx2">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14:m>
                <m:oMath xmlns:m="http://schemas.openxmlformats.org/officeDocument/2006/math">
                  <m:sSubSup>
                    <m:sSubSupPr>
                      <m:ctrlPr>
                        <a:rPr lang="es-EC" sz="1400" i="1">
                          <a:latin typeface="Cambria Math" panose="02040503050406030204" pitchFamily="18" charset="0"/>
                        </a:rPr>
                      </m:ctrlPr>
                    </m:sSubSupPr>
                    <m:e>
                      <m:r>
                        <a:rPr lang="es-MX" sz="1400" b="1" i="1">
                          <a:latin typeface="Cambria Math" panose="02040503050406030204" pitchFamily="18" charset="0"/>
                        </a:rPr>
                        <m:t>𝑹𝒆𝒅𝒖𝒄𝒄𝒊</m:t>
                      </m:r>
                      <m:r>
                        <a:rPr lang="es-MX" sz="1400" b="1" i="1">
                          <a:latin typeface="Cambria Math" panose="02040503050406030204" pitchFamily="18" charset="0"/>
                        </a:rPr>
                        <m:t>ó</m:t>
                      </m:r>
                      <m:r>
                        <a:rPr lang="es-MX" sz="1400" b="1" i="1">
                          <a:latin typeface="Cambria Math" panose="02040503050406030204" pitchFamily="18" charset="0"/>
                        </a:rPr>
                        <m:t>𝒏</m:t>
                      </m:r>
                      <m:r>
                        <a:rPr lang="es-MX" sz="1400" b="1" i="1">
                          <a:latin typeface="Cambria Math" panose="02040503050406030204" pitchFamily="18" charset="0"/>
                        </a:rPr>
                        <m:t> </m:t>
                      </m:r>
                      <m:r>
                        <a:rPr lang="es-MX" sz="1400" b="1" i="1">
                          <a:latin typeface="Cambria Math" panose="02040503050406030204" pitchFamily="18" charset="0"/>
                        </a:rPr>
                        <m:t>𝒆𝒏</m:t>
                      </m:r>
                      <m:r>
                        <a:rPr lang="es-MX" sz="1400" b="1" i="1">
                          <a:latin typeface="Cambria Math" panose="02040503050406030204" pitchFamily="18" charset="0"/>
                        </a:rPr>
                        <m:t> </m:t>
                      </m:r>
                      <m:r>
                        <a:rPr lang="es-MX" sz="1400" b="1" i="1">
                          <a:latin typeface="Cambria Math" panose="02040503050406030204" pitchFamily="18" charset="0"/>
                        </a:rPr>
                        <m:t>𝒕𝒂𝒓𝒊𝒇𝒂</m:t>
                      </m:r>
                      <m:r>
                        <a:rPr lang="es-MX" sz="1400" b="1" i="1">
                          <a:latin typeface="Cambria Math" panose="02040503050406030204" pitchFamily="18" charset="0"/>
                        </a:rPr>
                        <m:t> </m:t>
                      </m:r>
                      <m:r>
                        <a:rPr lang="es-MX" sz="1400" b="1" i="1">
                          <a:latin typeface="Cambria Math" panose="02040503050406030204" pitchFamily="18" charset="0"/>
                        </a:rPr>
                        <m:t>𝒂𝒑𝒍𝒊𝒄𝒂𝒃𝒍𝒆</m:t>
                      </m:r>
                      <m:r>
                        <a:rPr lang="es-MX" sz="1400" b="0" i="1">
                          <a:latin typeface="Cambria Math" panose="02040503050406030204" pitchFamily="18" charset="0"/>
                        </a:rPr>
                        <m:t>=</m:t>
                      </m:r>
                    </m:e>
                    <m:sub>
                      <m:r>
                        <a:rPr lang="es-EC" sz="1400" b="0" i="1">
                          <a:latin typeface="Cambria Math" panose="02040503050406030204" pitchFamily="18" charset="0"/>
                        </a:rPr>
                        <m:t>  </m:t>
                      </m:r>
                      <m:r>
                        <a:rPr lang="es-MX" sz="1400" b="0" i="1">
                          <a:latin typeface="Cambria Math" panose="02040503050406030204" pitchFamily="18" charset="0"/>
                        </a:rPr>
                        <m:t>𝑡𝑜𝑡𝑎𝑙</m:t>
                      </m:r>
                      <m:r>
                        <a:rPr lang="es-MX" sz="1400" b="0" i="1">
                          <a:latin typeface="Cambria Math" panose="02040503050406030204" pitchFamily="18" charset="0"/>
                        </a:rPr>
                        <m:t> </m:t>
                      </m:r>
                      <m:r>
                        <a:rPr lang="es-MX" sz="1400" b="0" i="1">
                          <a:latin typeface="Cambria Math" panose="02040503050406030204" pitchFamily="18" charset="0"/>
                        </a:rPr>
                        <m:t>𝑑𝑒</m:t>
                      </m:r>
                      <m:r>
                        <a:rPr lang="es-MX" sz="1400" b="0" i="1">
                          <a:latin typeface="Cambria Math" panose="02040503050406030204" pitchFamily="18" charset="0"/>
                        </a:rPr>
                        <m:t> </m:t>
                      </m:r>
                      <m:r>
                        <a:rPr lang="es-MX" sz="1400" b="0" i="1">
                          <a:latin typeface="Cambria Math" panose="02040503050406030204" pitchFamily="18" charset="0"/>
                        </a:rPr>
                        <m:t>𝑎𝑐𝑡𝑖𝑣𝑜𝑠</m:t>
                      </m:r>
                      <m:r>
                        <a:rPr lang="es-MX" sz="1400" b="0" i="1">
                          <a:latin typeface="Cambria Math" panose="02040503050406030204" pitchFamily="18" charset="0"/>
                        </a:rPr>
                        <m:t> </m:t>
                      </m:r>
                      <m:r>
                        <a:rPr lang="es-MX" sz="1400" b="0" i="1">
                          <a:latin typeface="Cambria Math" panose="02040503050406030204" pitchFamily="18" charset="0"/>
                        </a:rPr>
                        <m:t>𝑓𝑖𝑗𝑜𝑠</m:t>
                      </m:r>
                      <m:r>
                        <a:rPr lang="es-MX" sz="1400" b="0" i="1">
                          <a:latin typeface="Cambria Math" panose="02040503050406030204" pitchFamily="18" charset="0"/>
                        </a:rPr>
                        <m:t> </m:t>
                      </m:r>
                      <m:r>
                        <a:rPr lang="es-MX" sz="1400" b="0" i="1">
                          <a:latin typeface="Cambria Math" panose="02040503050406030204" pitchFamily="18" charset="0"/>
                        </a:rPr>
                        <m:t>𝑏𝑟𝑢𝑡𝑜𝑠</m:t>
                      </m:r>
                      <m:r>
                        <a:rPr lang="es-MX" sz="1400" b="0" i="1">
                          <a:latin typeface="Cambria Math" panose="02040503050406030204" pitchFamily="18" charset="0"/>
                        </a:rPr>
                        <m:t> </m:t>
                      </m:r>
                      <m:r>
                        <a:rPr lang="es-MX" sz="1400" b="0" i="1">
                          <a:latin typeface="Cambria Math" panose="02040503050406030204" pitchFamily="18" charset="0"/>
                        </a:rPr>
                        <m:t>𝑟𝑒𝑣𝑎𝑙𝑢𝑎𝑑𝑜𝑠</m:t>
                      </m:r>
                    </m:sub>
                    <m:sup>
                      <m:r>
                        <a:rPr lang="es-EC" sz="1400" b="0" i="1">
                          <a:latin typeface="Cambria Math" panose="02040503050406030204" pitchFamily="18" charset="0"/>
                        </a:rPr>
                        <m:t>            </m:t>
                      </m:r>
                      <m:r>
                        <a:rPr lang="es-MX" sz="1400" b="0" i="1">
                          <a:latin typeface="Cambria Math" panose="02040503050406030204" pitchFamily="18" charset="0"/>
                        </a:rPr>
                        <m:t>𝑛𝑢𝑒𝑣𝑎</m:t>
                      </m:r>
                      <m:r>
                        <a:rPr lang="es-MX" sz="1400" b="0" i="1">
                          <a:latin typeface="Cambria Math" panose="02040503050406030204" pitchFamily="18" charset="0"/>
                        </a:rPr>
                        <m:t> </m:t>
                      </m:r>
                      <m:r>
                        <a:rPr lang="es-MX" sz="1400" b="0" i="1">
                          <a:latin typeface="Cambria Math" panose="02040503050406030204" pitchFamily="18" charset="0"/>
                        </a:rPr>
                        <m:t>𝑖𝑛𝑣𝑒𝑟𝑠𝑖</m:t>
                      </m:r>
                      <m:r>
                        <a:rPr lang="es-MX" sz="1400" b="0" i="1">
                          <a:latin typeface="Cambria Math" panose="02040503050406030204" pitchFamily="18" charset="0"/>
                        </a:rPr>
                        <m:t>ó</m:t>
                      </m:r>
                      <m:r>
                        <a:rPr lang="es-MX" sz="1400" b="0" i="1">
                          <a:latin typeface="Cambria Math" panose="02040503050406030204" pitchFamily="18" charset="0"/>
                        </a:rPr>
                        <m:t>𝑛</m:t>
                      </m:r>
                      <m:r>
                        <a:rPr lang="es-MX" sz="1400" b="0" i="1">
                          <a:latin typeface="Cambria Math" panose="02040503050406030204" pitchFamily="18" charset="0"/>
                        </a:rPr>
                        <m:t> </m:t>
                      </m:r>
                      <m:r>
                        <a:rPr lang="es-MX" sz="1400" b="0" i="1">
                          <a:latin typeface="Cambria Math" panose="02040503050406030204" pitchFamily="18" charset="0"/>
                        </a:rPr>
                        <m:t>𝑝𝑟𝑜𝑑𝑢𝑐𝑡𝑖𝑣𝑎</m:t>
                      </m:r>
                    </m:sup>
                  </m:sSubSup>
                </m:oMath>
              </a14:m>
              <a:r>
                <a:rPr lang="es-EC" sz="1400"/>
                <a:t> </a:t>
              </a:r>
              <a:r>
                <a:rPr lang="es-EC" sz="1400" i="1">
                  <a:solidFill>
                    <a:schemeClr val="tx1"/>
                  </a:solidFill>
                  <a:latin typeface="Cambria Math" panose="02040503050406030204" pitchFamily="18" charset="0"/>
                  <a:ea typeface="+mn-ea"/>
                  <a:cs typeface="+mn-cs"/>
                </a:rPr>
                <a:t>* tarifa impuesto a la renta</a:t>
              </a:r>
            </a:p>
          </xdr:txBody>
        </xdr:sp>
      </mc:Choice>
      <mc:Fallback xmlns="">
        <xdr:sp macro="" textlink="">
          <xdr:nvSpPr>
            <xdr:cNvPr id="4" name="CuadroTexto 3">
              <a:extLst>
                <a:ext uri="{FF2B5EF4-FFF2-40B4-BE49-F238E27FC236}">
                  <a16:creationId xmlns:a16="http://schemas.microsoft.com/office/drawing/2014/main" xmlns:a14="http://schemas.microsoft.com/office/drawing/2010/main" xmlns="" id="{C41820C0-C889-4FA8-B8FD-27A4D83A2FC0}"/>
                </a:ext>
              </a:extLst>
            </xdr:cNvPr>
            <xdr:cNvSpPr txBox="1"/>
          </xdr:nvSpPr>
          <xdr:spPr>
            <a:xfrm>
              <a:off x="504824" y="5610224"/>
              <a:ext cx="8943976" cy="292196"/>
            </a:xfrm>
            <a:prstGeom prst="rect">
              <a:avLst/>
            </a:prstGeom>
            <a:noFill/>
            <a:ln>
              <a:solidFill>
                <a:schemeClr val="tx2">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lang="es-EC" sz="1400" i="0">
                  <a:latin typeface="Cambria Math" panose="02040503050406030204" pitchFamily="18" charset="0"/>
                </a:rPr>
                <a:t>〖</a:t>
              </a:r>
              <a:r>
                <a:rPr lang="es-MX" sz="1400" b="1" i="0">
                  <a:latin typeface="Cambria Math" panose="02040503050406030204" pitchFamily="18" charset="0"/>
                </a:rPr>
                <a:t>𝑹𝒆𝒅𝒖𝒄𝒄𝒊ó𝒏 𝒆𝒏 𝒕𝒂𝒓𝒊𝒇𝒂 𝒂𝒑𝒍𝒊𝒄𝒂𝒃𝒍𝒆</a:t>
              </a:r>
              <a:r>
                <a:rPr lang="es-MX" sz="1400" b="0" i="0">
                  <a:latin typeface="Cambria Math" panose="02040503050406030204" pitchFamily="18" charset="0"/>
                </a:rPr>
                <a:t>=</a:t>
              </a:r>
              <a:r>
                <a:rPr lang="es-EC" sz="1400" b="0" i="0">
                  <a:latin typeface="Cambria Math" panose="02040503050406030204" pitchFamily="18" charset="0"/>
                </a:rPr>
                <a:t>〗_(  </a:t>
              </a:r>
              <a:r>
                <a:rPr lang="es-MX" sz="1400" b="0" i="0">
                  <a:latin typeface="Cambria Math" panose="02040503050406030204" pitchFamily="18" charset="0"/>
                </a:rPr>
                <a:t>𝑡𝑜𝑡𝑎𝑙 𝑑𝑒 𝑎𝑐𝑡𝑖𝑣𝑜𝑠 𝑓𝑖𝑗𝑜𝑠 𝑏𝑟𝑢𝑡𝑜𝑠 𝑟𝑒𝑣𝑎𝑙𝑢𝑎𝑑𝑜𝑠</a:t>
              </a:r>
              <a:r>
                <a:rPr lang="es-EC" sz="1400" b="0" i="0">
                  <a:latin typeface="Cambria Math" panose="02040503050406030204" pitchFamily="18" charset="0"/>
                </a:rPr>
                <a:t>)</a:t>
              </a:r>
              <a:r>
                <a:rPr lang="es-MX" sz="1400" b="0" i="0">
                  <a:latin typeface="Cambria Math" panose="02040503050406030204" pitchFamily="18" charset="0"/>
                </a:rPr>
                <a:t>^</a:t>
              </a:r>
              <a:r>
                <a:rPr lang="es-EC" sz="1400" b="0" i="0">
                  <a:latin typeface="Cambria Math" panose="02040503050406030204" pitchFamily="18" charset="0"/>
                </a:rPr>
                <a:t>(            </a:t>
              </a:r>
              <a:r>
                <a:rPr lang="es-MX" sz="1400" b="0" i="0">
                  <a:latin typeface="Cambria Math" panose="02040503050406030204" pitchFamily="18" charset="0"/>
                </a:rPr>
                <a:t>𝑛𝑢𝑒𝑣𝑎 𝑖𝑛𝑣𝑒𝑟𝑠𝑖ó𝑛 𝑝𝑟𝑜𝑑𝑢𝑐𝑡𝑖𝑣𝑎</a:t>
              </a:r>
              <a:r>
                <a:rPr lang="es-EC" sz="1400" b="0" i="0">
                  <a:latin typeface="Cambria Math" panose="02040503050406030204" pitchFamily="18" charset="0"/>
                </a:rPr>
                <a:t>)</a:t>
              </a:r>
              <a:r>
                <a:rPr lang="es-EC" sz="1400"/>
                <a:t> </a:t>
              </a:r>
              <a:r>
                <a:rPr lang="es-EC" sz="1400" i="1">
                  <a:solidFill>
                    <a:schemeClr val="tx1"/>
                  </a:solidFill>
                  <a:latin typeface="Cambria Math" panose="02040503050406030204" pitchFamily="18" charset="0"/>
                  <a:ea typeface="+mn-ea"/>
                  <a:cs typeface="+mn-cs"/>
                </a:rPr>
                <a:t>* tarifa impuesto a la renta</a:t>
              </a:r>
            </a:p>
          </xdr:txBody>
        </xdr:sp>
      </mc:Fallback>
    </mc:AlternateContent>
    <xdr:clientData/>
  </xdr:oneCellAnchor>
  <xdr:twoCellAnchor editAs="oneCell">
    <xdr:from>
      <xdr:col>18</xdr:col>
      <xdr:colOff>228600</xdr:colOff>
      <xdr:row>0</xdr:row>
      <xdr:rowOff>0</xdr:rowOff>
    </xdr:from>
    <xdr:to>
      <xdr:col>19</xdr:col>
      <xdr:colOff>529434</xdr:colOff>
      <xdr:row>2</xdr:row>
      <xdr:rowOff>140154</xdr:rowOff>
    </xdr:to>
    <xdr:pic>
      <xdr:nvPicPr>
        <xdr:cNvPr id="5" name="Imagen 1" descr="C:\Users\ALFONS~1.AL~\AppData\Local\Temp\2018-01-06-PHOTO-00000285.jpg">
          <a:extLst>
            <a:ext uri="{FF2B5EF4-FFF2-40B4-BE49-F238E27FC236}">
              <a16:creationId xmlns="" xmlns:a16="http://schemas.microsoft.com/office/drawing/2014/main" id="{00000000-0008-0000-0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92525" y="76199"/>
          <a:ext cx="1062834" cy="530679"/>
        </a:xfrm>
        <a:prstGeom prst="rect">
          <a:avLst/>
        </a:prstGeom>
        <a:noFill/>
        <a:ln>
          <a:noFill/>
        </a:ln>
      </xdr:spPr>
    </xdr:pic>
    <xdr:clientData/>
  </xdr:twoCellAnchor>
  <xdr:twoCellAnchor>
    <xdr:from>
      <xdr:col>0</xdr:col>
      <xdr:colOff>4067175</xdr:colOff>
      <xdr:row>35</xdr:row>
      <xdr:rowOff>57150</xdr:rowOff>
    </xdr:from>
    <xdr:to>
      <xdr:col>2</xdr:col>
      <xdr:colOff>990600</xdr:colOff>
      <xdr:row>35</xdr:row>
      <xdr:rowOff>68580</xdr:rowOff>
    </xdr:to>
    <xdr:cxnSp macro="">
      <xdr:nvCxnSpPr>
        <xdr:cNvPr id="6" name="Straight Connector 5">
          <a:extLst>
            <a:ext uri="{FF2B5EF4-FFF2-40B4-BE49-F238E27FC236}">
              <a16:creationId xmlns="" xmlns:a16="http://schemas.microsoft.com/office/drawing/2014/main" id="{00000000-0008-0000-0000-000006000000}"/>
            </a:ext>
          </a:extLst>
        </xdr:cNvPr>
        <xdr:cNvCxnSpPr/>
      </xdr:nvCxnSpPr>
      <xdr:spPr>
        <a:xfrm>
          <a:off x="4067175" y="7334250"/>
          <a:ext cx="2562225" cy="11430"/>
        </a:xfrm>
        <a:prstGeom prst="line">
          <a:avLst/>
        </a:prstGeom>
        <a:ln>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1043940</xdr:colOff>
      <xdr:row>0</xdr:row>
      <xdr:rowOff>60960</xdr:rowOff>
    </xdr:from>
    <xdr:to>
      <xdr:col>9</xdr:col>
      <xdr:colOff>91440</xdr:colOff>
      <xdr:row>2</xdr:row>
      <xdr:rowOff>139393</xdr:rowOff>
    </xdr:to>
    <xdr:pic>
      <xdr:nvPicPr>
        <xdr:cNvPr id="8" name="Imagen 1">
          <a:extLst>
            <a:ext uri="{FF2B5EF4-FFF2-40B4-BE49-F238E27FC236}">
              <a16:creationId xmlns="" xmlns:a16="http://schemas.microsoft.com/office/drawing/2014/main" id="{E66A8889-C543-471B-8C38-C09ABC346B61}"/>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293" b="89250"/>
        <a:stretch/>
      </xdr:blipFill>
      <xdr:spPr bwMode="auto">
        <a:xfrm>
          <a:off x="8907780" y="60960"/>
          <a:ext cx="4351020" cy="459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121920</xdr:colOff>
      <xdr:row>29</xdr:row>
      <xdr:rowOff>152400</xdr:rowOff>
    </xdr:from>
    <xdr:to>
      <xdr:col>8</xdr:col>
      <xdr:colOff>175260</xdr:colOff>
      <xdr:row>32</xdr:row>
      <xdr:rowOff>76200</xdr:rowOff>
    </xdr:to>
    <xdr:pic>
      <xdr:nvPicPr>
        <xdr:cNvPr id="9" name="Imagen 1">
          <a:extLst>
            <a:ext uri="{FF2B5EF4-FFF2-40B4-BE49-F238E27FC236}">
              <a16:creationId xmlns="" xmlns:a16="http://schemas.microsoft.com/office/drawing/2014/main" id="{A26F8AF7-3D5B-4C8C-8201-C5A00D85ECA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3293" b="89250"/>
        <a:stretch/>
      </xdr:blipFill>
      <xdr:spPr bwMode="auto">
        <a:xfrm>
          <a:off x="7985760" y="6370320"/>
          <a:ext cx="435102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146656</xdr:colOff>
      <xdr:row>0</xdr:row>
      <xdr:rowOff>120952</xdr:rowOff>
    </xdr:from>
    <xdr:to>
      <xdr:col>4</xdr:col>
      <xdr:colOff>990601</xdr:colOff>
      <xdr:row>3</xdr:row>
      <xdr:rowOff>116417</xdr:rowOff>
    </xdr:to>
    <xdr:sp macro="" textlink="">
      <xdr:nvSpPr>
        <xdr:cNvPr id="3" name="CuadroTexto 3">
          <a:extLst>
            <a:ext uri="{FF2B5EF4-FFF2-40B4-BE49-F238E27FC236}">
              <a16:creationId xmlns="" xmlns:a16="http://schemas.microsoft.com/office/drawing/2014/main" id="{00000000-0008-0000-0100-000003000000}"/>
            </a:ext>
          </a:extLst>
        </xdr:cNvPr>
        <xdr:cNvSpPr txBox="1"/>
      </xdr:nvSpPr>
      <xdr:spPr>
        <a:xfrm>
          <a:off x="146656" y="120952"/>
          <a:ext cx="9234412" cy="3679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C" sz="1300">
              <a:solidFill>
                <a:sysClr val="windowText" lastClr="000000"/>
              </a:solidFill>
            </a:rPr>
            <a:t>Solo llenar este anexo </a:t>
          </a:r>
          <a:r>
            <a:rPr lang="es-EC" sz="1300" baseline="0">
              <a:solidFill>
                <a:sysClr val="windowText" lastClr="000000"/>
              </a:solidFill>
            </a:rPr>
            <a:t>cuando la empresa desee exonerarse del impuesto a la salida de divisas en bienes de capital y matrias primas importadas</a:t>
          </a:r>
          <a:endParaRPr lang="es-EC" sz="1300">
            <a:solidFill>
              <a:sysClr val="windowText" lastClr="000000"/>
            </a:solidFill>
          </a:endParaRPr>
        </a:p>
      </xdr:txBody>
    </xdr:sp>
    <xdr:clientData/>
  </xdr:twoCellAnchor>
  <xdr:twoCellAnchor>
    <xdr:from>
      <xdr:col>5</xdr:col>
      <xdr:colOff>516467</xdr:colOff>
      <xdr:row>0</xdr:row>
      <xdr:rowOff>177801</xdr:rowOff>
    </xdr:from>
    <xdr:to>
      <xdr:col>9</xdr:col>
      <xdr:colOff>837354</xdr:colOff>
      <xdr:row>3</xdr:row>
      <xdr:rowOff>59267</xdr:rowOff>
    </xdr:to>
    <xdr:pic>
      <xdr:nvPicPr>
        <xdr:cNvPr id="5" name="Imagen 1">
          <a:extLst>
            <a:ext uri="{FF2B5EF4-FFF2-40B4-BE49-F238E27FC236}">
              <a16:creationId xmlns="" xmlns:a16="http://schemas.microsoft.com/office/drawing/2014/main" id="{C399E41A-FB63-43F4-8943-A9BC036229FA}"/>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293" b="89250"/>
        <a:stretch/>
      </xdr:blipFill>
      <xdr:spPr bwMode="auto">
        <a:xfrm>
          <a:off x="9914467" y="177801"/>
          <a:ext cx="4351020" cy="440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448734</xdr:colOff>
      <xdr:row>30</xdr:row>
      <xdr:rowOff>42333</xdr:rowOff>
    </xdr:from>
    <xdr:to>
      <xdr:col>9</xdr:col>
      <xdr:colOff>769621</xdr:colOff>
      <xdr:row>32</xdr:row>
      <xdr:rowOff>110066</xdr:rowOff>
    </xdr:to>
    <xdr:pic>
      <xdr:nvPicPr>
        <xdr:cNvPr id="6" name="Imagen 1">
          <a:extLst>
            <a:ext uri="{FF2B5EF4-FFF2-40B4-BE49-F238E27FC236}">
              <a16:creationId xmlns="" xmlns:a16="http://schemas.microsoft.com/office/drawing/2014/main" id="{5122F23B-98E8-48F7-9CAE-244EC1AEF19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293" b="89250"/>
        <a:stretch/>
      </xdr:blipFill>
      <xdr:spPr bwMode="auto">
        <a:xfrm>
          <a:off x="9846734" y="6705600"/>
          <a:ext cx="4351020" cy="440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523875</xdr:colOff>
      <xdr:row>0</xdr:row>
      <xdr:rowOff>142875</xdr:rowOff>
    </xdr:from>
    <xdr:to>
      <xdr:col>10</xdr:col>
      <xdr:colOff>531495</xdr:colOff>
      <xdr:row>3</xdr:row>
      <xdr:rowOff>40216</xdr:rowOff>
    </xdr:to>
    <xdr:pic>
      <xdr:nvPicPr>
        <xdr:cNvPr id="3" name="Imagen 1">
          <a:extLst>
            <a:ext uri="{FF2B5EF4-FFF2-40B4-BE49-F238E27FC236}">
              <a16:creationId xmlns="" xmlns:a16="http://schemas.microsoft.com/office/drawing/2014/main" id="{9AACC712-8F7D-4856-B08B-E5730BE58B9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293" b="89250"/>
        <a:stretch/>
      </xdr:blipFill>
      <xdr:spPr bwMode="auto">
        <a:xfrm>
          <a:off x="4914900" y="142875"/>
          <a:ext cx="4351020" cy="440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1126067</xdr:colOff>
      <xdr:row>1</xdr:row>
      <xdr:rowOff>16933</xdr:rowOff>
    </xdr:from>
    <xdr:to>
      <xdr:col>6</xdr:col>
      <xdr:colOff>41487</xdr:colOff>
      <xdr:row>3</xdr:row>
      <xdr:rowOff>84666</xdr:rowOff>
    </xdr:to>
    <xdr:pic>
      <xdr:nvPicPr>
        <xdr:cNvPr id="3" name="Imagen 1">
          <a:extLst>
            <a:ext uri="{FF2B5EF4-FFF2-40B4-BE49-F238E27FC236}">
              <a16:creationId xmlns="" xmlns:a16="http://schemas.microsoft.com/office/drawing/2014/main" id="{A230AED5-F263-4571-B6B6-5F014587A04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293" b="89250"/>
        <a:stretch/>
      </xdr:blipFill>
      <xdr:spPr bwMode="auto">
        <a:xfrm>
          <a:off x="2836334" y="203200"/>
          <a:ext cx="4351020" cy="440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33606</xdr:colOff>
      <xdr:row>6</xdr:row>
      <xdr:rowOff>38101</xdr:rowOff>
    </xdr:from>
    <xdr:to>
      <xdr:col>0</xdr:col>
      <xdr:colOff>1916205</xdr:colOff>
      <xdr:row>8</xdr:row>
      <xdr:rowOff>134469</xdr:rowOff>
    </xdr:to>
    <xdr:pic>
      <xdr:nvPicPr>
        <xdr:cNvPr id="2" name="Picture 1">
          <a:extLst>
            <a:ext uri="{FF2B5EF4-FFF2-40B4-BE49-F238E27FC236}">
              <a16:creationId xmlns="" xmlns:a16="http://schemas.microsoft.com/office/drawing/2014/main" id="{00000000-0008-0000-0400-000002000000}"/>
            </a:ext>
          </a:extLst>
        </xdr:cNvPr>
        <xdr:cNvPicPr>
          <a:picLocks noChangeAspect="1" noChangeArrowheads="1"/>
        </xdr:cNvPicPr>
      </xdr:nvPicPr>
      <xdr:blipFill rotWithShape="1">
        <a:blip xmlns:r="http://schemas.openxmlformats.org/officeDocument/2006/relationships" r:embed="rId1" cstate="print">
          <a:lum bright="-20000" contrast="40000"/>
        </a:blip>
        <a:srcRect r="1176" b="8584"/>
        <a:stretch/>
      </xdr:blipFill>
      <xdr:spPr bwMode="auto">
        <a:xfrm>
          <a:off x="33606" y="452719"/>
          <a:ext cx="1882599" cy="477369"/>
        </a:xfrm>
        <a:prstGeom prst="rect">
          <a:avLst/>
        </a:prstGeom>
        <a:noFill/>
      </xdr:spPr>
    </xdr:pic>
    <xdr:clientData/>
  </xdr:twoCellAnchor>
  <xdr:twoCellAnchor>
    <xdr:from>
      <xdr:col>0</xdr:col>
      <xdr:colOff>131445</xdr:colOff>
      <xdr:row>1</xdr:row>
      <xdr:rowOff>53855</xdr:rowOff>
    </xdr:from>
    <xdr:to>
      <xdr:col>2</xdr:col>
      <xdr:colOff>251460</xdr:colOff>
      <xdr:row>3</xdr:row>
      <xdr:rowOff>164088</xdr:rowOff>
    </xdr:to>
    <xdr:sp macro="" textlink="">
      <xdr:nvSpPr>
        <xdr:cNvPr id="4" name="CuadroTexto 3">
          <a:extLst>
            <a:ext uri="{FF2B5EF4-FFF2-40B4-BE49-F238E27FC236}">
              <a16:creationId xmlns="" xmlns:a16="http://schemas.microsoft.com/office/drawing/2014/main" id="{00000000-0008-0000-0400-000004000000}"/>
            </a:ext>
          </a:extLst>
        </xdr:cNvPr>
        <xdr:cNvSpPr txBox="1"/>
      </xdr:nvSpPr>
      <xdr:spPr>
        <a:xfrm>
          <a:off x="131445" y="236735"/>
          <a:ext cx="4326255" cy="4759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C" sz="1200">
              <a:solidFill>
                <a:sysClr val="windowText" lastClr="000000"/>
              </a:solidFill>
            </a:rPr>
            <a:t>Solo llenar este anexo </a:t>
          </a:r>
          <a:r>
            <a:rPr lang="es-EC" sz="1200" baseline="0">
              <a:solidFill>
                <a:sysClr val="windowText" lastClr="000000"/>
              </a:solidFill>
            </a:rPr>
            <a:t>cuando el proyecto este en un sector de sustituciones de importaciones</a:t>
          </a:r>
          <a:endParaRPr lang="es-EC" sz="1200">
            <a:solidFill>
              <a:sysClr val="windowText" lastClr="000000"/>
            </a:solidFill>
          </a:endParaRPr>
        </a:p>
      </xdr:txBody>
    </xdr:sp>
    <xdr:clientData/>
  </xdr:twoCellAnchor>
  <xdr:twoCellAnchor>
    <xdr:from>
      <xdr:col>2</xdr:col>
      <xdr:colOff>297180</xdr:colOff>
      <xdr:row>1</xdr:row>
      <xdr:rowOff>83820</xdr:rowOff>
    </xdr:from>
    <xdr:to>
      <xdr:col>7</xdr:col>
      <xdr:colOff>45720</xdr:colOff>
      <xdr:row>3</xdr:row>
      <xdr:rowOff>158326</xdr:rowOff>
    </xdr:to>
    <xdr:pic>
      <xdr:nvPicPr>
        <xdr:cNvPr id="5" name="Imagen 1">
          <a:extLst>
            <a:ext uri="{FF2B5EF4-FFF2-40B4-BE49-F238E27FC236}">
              <a16:creationId xmlns="" xmlns:a16="http://schemas.microsoft.com/office/drawing/2014/main" id="{281E36F0-9246-4B99-8BAA-6940B6712935}"/>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293" b="89250"/>
        <a:stretch/>
      </xdr:blipFill>
      <xdr:spPr bwMode="auto">
        <a:xfrm>
          <a:off x="4503420" y="266700"/>
          <a:ext cx="4351020" cy="440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134470</xdr:colOff>
      <xdr:row>0</xdr:row>
      <xdr:rowOff>161364</xdr:rowOff>
    </xdr:from>
    <xdr:to>
      <xdr:col>11</xdr:col>
      <xdr:colOff>137608</xdr:colOff>
      <xdr:row>3</xdr:row>
      <xdr:rowOff>36854</xdr:rowOff>
    </xdr:to>
    <xdr:pic>
      <xdr:nvPicPr>
        <xdr:cNvPr id="3" name="Imagen 1">
          <a:extLst>
            <a:ext uri="{FF2B5EF4-FFF2-40B4-BE49-F238E27FC236}">
              <a16:creationId xmlns="" xmlns:a16="http://schemas.microsoft.com/office/drawing/2014/main" id="{5BC85292-4B8B-461C-9FCE-35A1A47B098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293" b="89250"/>
        <a:stretch/>
      </xdr:blipFill>
      <xdr:spPr bwMode="auto">
        <a:xfrm>
          <a:off x="7270376" y="161364"/>
          <a:ext cx="4351020" cy="440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59636</xdr:colOff>
      <xdr:row>0</xdr:row>
      <xdr:rowOff>180562</xdr:rowOff>
    </xdr:from>
    <xdr:to>
      <xdr:col>2</xdr:col>
      <xdr:colOff>298175</xdr:colOff>
      <xdr:row>3</xdr:row>
      <xdr:rowOff>99392</xdr:rowOff>
    </xdr:to>
    <xdr:sp macro="" textlink="">
      <xdr:nvSpPr>
        <xdr:cNvPr id="3" name="CuadroTexto 3">
          <a:extLst>
            <a:ext uri="{FF2B5EF4-FFF2-40B4-BE49-F238E27FC236}">
              <a16:creationId xmlns="" xmlns:a16="http://schemas.microsoft.com/office/drawing/2014/main" id="{00000000-0008-0000-0600-000003000000}"/>
            </a:ext>
          </a:extLst>
        </xdr:cNvPr>
        <xdr:cNvSpPr txBox="1"/>
      </xdr:nvSpPr>
      <xdr:spPr>
        <a:xfrm>
          <a:off x="59636" y="180562"/>
          <a:ext cx="4200939" cy="4886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C" sz="1100">
              <a:solidFill>
                <a:sysClr val="windowText" lastClr="000000"/>
              </a:solidFill>
            </a:rPr>
            <a:t>Solo llenar este anexo </a:t>
          </a:r>
          <a:r>
            <a:rPr lang="es-EC" sz="1100" baseline="0">
              <a:solidFill>
                <a:sysClr val="windowText" lastClr="000000"/>
              </a:solidFill>
            </a:rPr>
            <a:t>cuando la empresa desee exonerarse del arancel en bienes de capital</a:t>
          </a:r>
          <a:endParaRPr lang="es-EC" sz="1100">
            <a:solidFill>
              <a:sysClr val="windowText" lastClr="000000"/>
            </a:solidFill>
          </a:endParaRPr>
        </a:p>
      </xdr:txBody>
    </xdr:sp>
    <xdr:clientData/>
  </xdr:twoCellAnchor>
  <xdr:twoCellAnchor>
    <xdr:from>
      <xdr:col>2</xdr:col>
      <xdr:colOff>556590</xdr:colOff>
      <xdr:row>0</xdr:row>
      <xdr:rowOff>125896</xdr:rowOff>
    </xdr:from>
    <xdr:to>
      <xdr:col>6</xdr:col>
      <xdr:colOff>878949</xdr:colOff>
      <xdr:row>2</xdr:row>
      <xdr:rowOff>195101</xdr:rowOff>
    </xdr:to>
    <xdr:pic>
      <xdr:nvPicPr>
        <xdr:cNvPr id="4" name="Imagen 1">
          <a:extLst>
            <a:ext uri="{FF2B5EF4-FFF2-40B4-BE49-F238E27FC236}">
              <a16:creationId xmlns="" xmlns:a16="http://schemas.microsoft.com/office/drawing/2014/main" id="{468838EB-1556-495B-9A81-A717CF71719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293" b="89250"/>
        <a:stretch/>
      </xdr:blipFill>
      <xdr:spPr bwMode="auto">
        <a:xfrm>
          <a:off x="4518990" y="125896"/>
          <a:ext cx="4351020" cy="440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5471160</xdr:colOff>
      <xdr:row>0</xdr:row>
      <xdr:rowOff>53340</xdr:rowOff>
    </xdr:from>
    <xdr:to>
      <xdr:col>4</xdr:col>
      <xdr:colOff>220980</xdr:colOff>
      <xdr:row>2</xdr:row>
      <xdr:rowOff>135466</xdr:rowOff>
    </xdr:to>
    <xdr:pic>
      <xdr:nvPicPr>
        <xdr:cNvPr id="2" name="Imagen 1">
          <a:extLst>
            <a:ext uri="{FF2B5EF4-FFF2-40B4-BE49-F238E27FC236}">
              <a16:creationId xmlns="" xmlns:a16="http://schemas.microsoft.com/office/drawing/2014/main" id="{994D5D13-541D-4238-8F42-F2E386CF2C3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293" b="89250"/>
        <a:stretch/>
      </xdr:blipFill>
      <xdr:spPr bwMode="auto">
        <a:xfrm>
          <a:off x="6263640" y="53340"/>
          <a:ext cx="4655820" cy="447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Users\manuelvillamar\Downloads\PAPELMERSA%202017\PROYECTO%20MOLINO\Proyecto%20Molino%20Papelmer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vos"/>
      <sheetName val="DET. COSTOS"/>
      <sheetName val="cálculos"/>
      <sheetName val="TON.UTILIZADAS"/>
      <sheetName val="PART.MERCADO"/>
      <sheetName val="Hoja1 (2)"/>
      <sheetName val="CALENDARIO"/>
      <sheetName val="ISD"/>
    </sheetNames>
    <sheetDataSet>
      <sheetData sheetId="0" refreshError="1"/>
      <sheetData sheetId="1"/>
      <sheetData sheetId="2">
        <row r="15">
          <cell r="C15">
            <v>53000</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Y54"/>
  <sheetViews>
    <sheetView topLeftCell="A4" zoomScaleNormal="100" workbookViewId="0">
      <selection activeCell="B9" sqref="B9:H9"/>
    </sheetView>
  </sheetViews>
  <sheetFormatPr baseColWidth="10" defaultColWidth="11.42578125" defaultRowHeight="15"/>
  <cols>
    <col min="1" max="1" width="67.140625" style="35" customWidth="1"/>
    <col min="2" max="2" width="15.140625" style="35" bestFit="1" customWidth="1"/>
    <col min="3" max="5" width="16.28515625" style="35" bestFit="1" customWidth="1"/>
    <col min="6" max="6" width="15.140625" style="35" bestFit="1" customWidth="1"/>
    <col min="7" max="7" width="16.28515625" style="35" bestFit="1" customWidth="1"/>
    <col min="8" max="8" width="15.140625" style="35" bestFit="1" customWidth="1"/>
    <col min="9" max="9" width="14.7109375" style="35" customWidth="1"/>
    <col min="10" max="10" width="12.42578125" style="1" customWidth="1"/>
    <col min="11" max="11" width="11.42578125" style="1" customWidth="1"/>
    <col min="12" max="16384" width="11.42578125" style="1"/>
  </cols>
  <sheetData>
    <row r="1" spans="1:25">
      <c r="A1" s="3"/>
      <c r="B1" s="3"/>
      <c r="C1" s="3"/>
      <c r="D1" s="3"/>
      <c r="E1" s="3"/>
      <c r="F1" s="3"/>
      <c r="G1" s="3"/>
      <c r="H1" s="3"/>
      <c r="I1" s="3"/>
      <c r="J1" s="72"/>
      <c r="K1" s="282"/>
      <c r="L1" s="282"/>
      <c r="M1" s="282"/>
      <c r="N1" s="282"/>
      <c r="O1" s="282"/>
      <c r="P1" s="282"/>
      <c r="Q1" s="282"/>
      <c r="R1" s="282"/>
      <c r="S1" s="282"/>
      <c r="T1" s="72"/>
      <c r="U1" s="72"/>
      <c r="V1" s="72"/>
      <c r="W1" s="72"/>
      <c r="X1" s="72"/>
      <c r="Y1" s="72"/>
    </row>
    <row r="2" spans="1:25" ht="15.75" customHeight="1">
      <c r="A2" s="3"/>
      <c r="B2" s="3"/>
      <c r="C2" s="3"/>
      <c r="D2" s="3"/>
      <c r="E2" s="3"/>
      <c r="F2" s="3"/>
      <c r="G2" s="3"/>
      <c r="H2" s="3"/>
      <c r="I2" s="3"/>
      <c r="J2" s="72"/>
      <c r="K2" s="282"/>
      <c r="L2" s="282"/>
      <c r="M2" s="282"/>
      <c r="N2" s="282"/>
      <c r="O2" s="282"/>
      <c r="P2" s="282"/>
      <c r="Q2" s="282"/>
      <c r="R2" s="282"/>
      <c r="S2" s="282"/>
      <c r="T2" s="72"/>
      <c r="U2" s="72"/>
      <c r="V2" s="72"/>
      <c r="W2" s="72"/>
      <c r="X2" s="72"/>
      <c r="Y2" s="72"/>
    </row>
    <row r="3" spans="1:25" ht="15" customHeight="1" thickBot="1">
      <c r="A3" s="3"/>
      <c r="B3" s="3"/>
      <c r="C3" s="3"/>
      <c r="D3" s="3"/>
      <c r="E3" s="3"/>
      <c r="F3" s="3"/>
      <c r="G3" s="3"/>
      <c r="H3" s="3"/>
      <c r="I3" s="3"/>
      <c r="J3" s="72"/>
      <c r="K3" s="282"/>
      <c r="L3" s="282"/>
      <c r="M3" s="282"/>
      <c r="N3" s="282"/>
      <c r="O3" s="282"/>
      <c r="P3" s="282"/>
      <c r="Q3" s="282"/>
      <c r="R3" s="282"/>
      <c r="S3" s="282"/>
      <c r="T3" s="72"/>
      <c r="U3" s="72"/>
      <c r="V3" s="72"/>
      <c r="W3" s="72"/>
      <c r="X3" s="72"/>
      <c r="Y3" s="72"/>
    </row>
    <row r="4" spans="1:25" ht="33" customHeight="1" thickBot="1">
      <c r="A4" s="401" t="s">
        <v>93</v>
      </c>
      <c r="B4" s="402"/>
      <c r="C4" s="402"/>
      <c r="D4" s="402"/>
      <c r="E4" s="402"/>
      <c r="F4" s="402"/>
      <c r="G4" s="402"/>
      <c r="H4" s="402"/>
      <c r="I4" s="403"/>
      <c r="J4" s="72"/>
      <c r="X4" s="72"/>
      <c r="Y4" s="72"/>
    </row>
    <row r="5" spans="1:25" ht="15.75" thickBot="1">
      <c r="A5" s="197"/>
      <c r="B5" s="198"/>
      <c r="C5" s="198"/>
      <c r="D5" s="198"/>
      <c r="E5" s="198"/>
      <c r="F5" s="198"/>
      <c r="G5" s="198"/>
      <c r="H5" s="198"/>
      <c r="I5" s="199"/>
      <c r="J5" s="72"/>
      <c r="X5" s="72"/>
      <c r="Y5" s="72"/>
    </row>
    <row r="6" spans="1:25" s="64" customFormat="1" ht="33" customHeight="1" thickBot="1">
      <c r="A6" s="305" t="s">
        <v>32</v>
      </c>
      <c r="B6" s="306">
        <v>2018</v>
      </c>
      <c r="C6" s="307">
        <v>2019</v>
      </c>
      <c r="D6" s="307">
        <v>2020</v>
      </c>
      <c r="E6" s="307">
        <v>2021</v>
      </c>
      <c r="F6" s="307">
        <v>2022</v>
      </c>
      <c r="G6" s="307">
        <v>2023</v>
      </c>
      <c r="H6" s="308">
        <v>2024</v>
      </c>
      <c r="I6" s="309" t="s">
        <v>14</v>
      </c>
      <c r="J6" s="283"/>
      <c r="X6" s="283"/>
      <c r="Y6" s="283"/>
    </row>
    <row r="7" spans="1:25" s="64" customFormat="1" ht="6" customHeight="1" thickBot="1">
      <c r="A7" s="310"/>
      <c r="B7" s="304"/>
      <c r="C7" s="304"/>
      <c r="D7" s="304"/>
      <c r="E7" s="304"/>
      <c r="F7" s="304"/>
      <c r="G7" s="304"/>
      <c r="H7" s="304"/>
      <c r="I7" s="300"/>
      <c r="J7" s="283"/>
      <c r="X7" s="283"/>
      <c r="Y7" s="283"/>
    </row>
    <row r="8" spans="1:25">
      <c r="A8" s="314" t="s">
        <v>137</v>
      </c>
      <c r="B8" s="331">
        <f t="shared" ref="B8:H8" si="0">SUM(B9:B13)</f>
        <v>0</v>
      </c>
      <c r="C8" s="332">
        <f t="shared" si="0"/>
        <v>0</v>
      </c>
      <c r="D8" s="330">
        <f t="shared" si="0"/>
        <v>0</v>
      </c>
      <c r="E8" s="330">
        <f t="shared" si="0"/>
        <v>0</v>
      </c>
      <c r="F8" s="332">
        <f t="shared" si="0"/>
        <v>0</v>
      </c>
      <c r="G8" s="332">
        <f t="shared" si="0"/>
        <v>0</v>
      </c>
      <c r="H8" s="334">
        <f t="shared" si="0"/>
        <v>0</v>
      </c>
      <c r="I8" s="315">
        <f>SUM(B8:H8)</f>
        <v>0</v>
      </c>
      <c r="J8" s="72"/>
      <c r="X8" s="72"/>
      <c r="Y8" s="72"/>
    </row>
    <row r="9" spans="1:25">
      <c r="A9" s="301"/>
      <c r="B9" s="316"/>
      <c r="C9" s="329"/>
      <c r="D9" s="333"/>
      <c r="E9" s="333"/>
      <c r="F9" s="317"/>
      <c r="G9" s="317"/>
      <c r="H9" s="317"/>
      <c r="I9" s="318">
        <f>SUM(B9:H9)</f>
        <v>0</v>
      </c>
      <c r="J9" s="72"/>
      <c r="X9" s="72"/>
      <c r="Y9" s="72"/>
    </row>
    <row r="10" spans="1:25">
      <c r="A10" s="301"/>
      <c r="B10" s="316"/>
      <c r="C10" s="317"/>
      <c r="D10" s="317"/>
      <c r="E10" s="317"/>
      <c r="F10" s="317"/>
      <c r="G10" s="317"/>
      <c r="H10" s="317"/>
      <c r="I10" s="318">
        <f t="shared" ref="I10:I13" si="1">SUM(B10:H10)</f>
        <v>0</v>
      </c>
      <c r="J10" s="72"/>
      <c r="X10" s="72"/>
      <c r="Y10" s="72"/>
    </row>
    <row r="11" spans="1:25">
      <c r="A11" s="301"/>
      <c r="B11" s="316"/>
      <c r="C11" s="317"/>
      <c r="D11" s="317"/>
      <c r="E11" s="317"/>
      <c r="F11" s="317"/>
      <c r="G11" s="317"/>
      <c r="H11" s="317"/>
      <c r="I11" s="318">
        <f t="shared" si="1"/>
        <v>0</v>
      </c>
      <c r="J11" s="72"/>
      <c r="X11" s="72"/>
      <c r="Y11" s="72"/>
    </row>
    <row r="12" spans="1:25">
      <c r="A12" s="301"/>
      <c r="B12" s="316"/>
      <c r="C12" s="317"/>
      <c r="D12" s="317"/>
      <c r="E12" s="317"/>
      <c r="F12" s="317"/>
      <c r="G12" s="317"/>
      <c r="H12" s="317"/>
      <c r="I12" s="318">
        <f t="shared" si="1"/>
        <v>0</v>
      </c>
      <c r="J12" s="72"/>
      <c r="X12" s="72"/>
      <c r="Y12" s="72"/>
    </row>
    <row r="13" spans="1:25" ht="15.75" thickBot="1">
      <c r="A13" s="302"/>
      <c r="B13" s="319"/>
      <c r="C13" s="320"/>
      <c r="D13" s="320"/>
      <c r="E13" s="320"/>
      <c r="F13" s="320"/>
      <c r="G13" s="320"/>
      <c r="H13" s="320"/>
      <c r="I13" s="321">
        <f t="shared" si="1"/>
        <v>0</v>
      </c>
      <c r="J13" s="72"/>
      <c r="X13" s="72"/>
      <c r="Y13" s="72"/>
    </row>
    <row r="14" spans="1:25" ht="4.1500000000000004" customHeight="1" thickBot="1">
      <c r="A14" s="313"/>
      <c r="B14" s="322"/>
      <c r="C14" s="322"/>
      <c r="D14" s="322"/>
      <c r="E14" s="322"/>
      <c r="F14" s="322"/>
      <c r="G14" s="322"/>
      <c r="H14" s="322"/>
      <c r="I14" s="323"/>
      <c r="J14" s="72"/>
      <c r="X14" s="72"/>
      <c r="Y14" s="72"/>
    </row>
    <row r="15" spans="1:25">
      <c r="A15" s="314" t="s">
        <v>136</v>
      </c>
      <c r="B15" s="331">
        <f>+SUM(B16:B20)</f>
        <v>0</v>
      </c>
      <c r="C15" s="332">
        <f t="shared" ref="C15:H15" si="2">+SUM(C16:C20)</f>
        <v>0</v>
      </c>
      <c r="D15" s="330">
        <f t="shared" si="2"/>
        <v>0</v>
      </c>
      <c r="E15" s="330">
        <f t="shared" si="2"/>
        <v>0</v>
      </c>
      <c r="F15" s="332">
        <f t="shared" si="2"/>
        <v>0</v>
      </c>
      <c r="G15" s="332">
        <f t="shared" si="2"/>
        <v>0</v>
      </c>
      <c r="H15" s="334">
        <f t="shared" si="2"/>
        <v>0</v>
      </c>
      <c r="I15" s="315">
        <f>SUM(B15:H15)</f>
        <v>0</v>
      </c>
      <c r="J15" s="72"/>
      <c r="X15" s="72"/>
      <c r="Y15" s="72"/>
    </row>
    <row r="16" spans="1:25">
      <c r="A16" s="336"/>
      <c r="B16" s="335"/>
      <c r="C16" s="333"/>
      <c r="D16" s="317"/>
      <c r="E16" s="317"/>
      <c r="F16" s="317"/>
      <c r="G16" s="333"/>
      <c r="H16" s="317"/>
      <c r="I16" s="318">
        <f>SUM(B16:H16)</f>
        <v>0</v>
      </c>
      <c r="J16" s="72"/>
      <c r="X16" s="72"/>
      <c r="Y16" s="72"/>
    </row>
    <row r="17" spans="1:25">
      <c r="A17" s="303"/>
      <c r="B17" s="316"/>
      <c r="C17" s="317"/>
      <c r="D17" s="317"/>
      <c r="E17" s="317"/>
      <c r="F17" s="317"/>
      <c r="G17" s="317"/>
      <c r="H17" s="317"/>
      <c r="I17" s="318">
        <f t="shared" ref="I17:I20" si="3">SUM(B17:H17)</f>
        <v>0</v>
      </c>
      <c r="J17" s="72"/>
      <c r="X17" s="72"/>
      <c r="Y17" s="72"/>
    </row>
    <row r="18" spans="1:25">
      <c r="A18" s="303"/>
      <c r="B18" s="316"/>
      <c r="C18" s="317"/>
      <c r="D18" s="317"/>
      <c r="E18" s="317"/>
      <c r="F18" s="317"/>
      <c r="G18" s="317"/>
      <c r="H18" s="317"/>
      <c r="I18" s="318">
        <f t="shared" si="3"/>
        <v>0</v>
      </c>
      <c r="J18" s="72"/>
      <c r="X18" s="72"/>
      <c r="Y18" s="72"/>
    </row>
    <row r="19" spans="1:25">
      <c r="A19" s="303"/>
      <c r="B19" s="316"/>
      <c r="C19" s="317"/>
      <c r="D19" s="317"/>
      <c r="E19" s="317"/>
      <c r="F19" s="317"/>
      <c r="G19" s="317"/>
      <c r="H19" s="317"/>
      <c r="I19" s="318">
        <f t="shared" si="3"/>
        <v>0</v>
      </c>
      <c r="J19" s="72"/>
      <c r="X19" s="72"/>
      <c r="Y19" s="72"/>
    </row>
    <row r="20" spans="1:25" ht="15.75" thickBot="1">
      <c r="A20" s="311"/>
      <c r="B20" s="324"/>
      <c r="C20" s="325"/>
      <c r="D20" s="325"/>
      <c r="E20" s="325"/>
      <c r="F20" s="325"/>
      <c r="G20" s="325"/>
      <c r="H20" s="325"/>
      <c r="I20" s="318">
        <f t="shared" si="3"/>
        <v>0</v>
      </c>
      <c r="J20" s="72"/>
      <c r="X20" s="72"/>
      <c r="Y20" s="72"/>
    </row>
    <row r="21" spans="1:25" ht="4.9000000000000004" customHeight="1" thickBot="1">
      <c r="A21" s="312"/>
      <c r="B21" s="322"/>
      <c r="C21" s="322"/>
      <c r="D21" s="322"/>
      <c r="E21" s="322"/>
      <c r="F21" s="322"/>
      <c r="G21" s="322"/>
      <c r="H21" s="322"/>
      <c r="I21" s="323"/>
      <c r="J21" s="72"/>
      <c r="X21" s="72"/>
      <c r="Y21" s="72"/>
    </row>
    <row r="22" spans="1:25" ht="17.45" customHeight="1" thickBot="1">
      <c r="A22" s="302" t="s">
        <v>14</v>
      </c>
      <c r="B22" s="326">
        <f t="shared" ref="B22:H22" si="4">+B8+B15</f>
        <v>0</v>
      </c>
      <c r="C22" s="327">
        <f t="shared" si="4"/>
        <v>0</v>
      </c>
      <c r="D22" s="327">
        <f t="shared" si="4"/>
        <v>0</v>
      </c>
      <c r="E22" s="327">
        <f t="shared" si="4"/>
        <v>0</v>
      </c>
      <c r="F22" s="327">
        <f t="shared" si="4"/>
        <v>0</v>
      </c>
      <c r="G22" s="327">
        <f t="shared" si="4"/>
        <v>0</v>
      </c>
      <c r="H22" s="327">
        <f t="shared" si="4"/>
        <v>0</v>
      </c>
      <c r="I22" s="328">
        <f>SUM(B22:H22)</f>
        <v>0</v>
      </c>
      <c r="J22" s="72"/>
      <c r="X22" s="72"/>
      <c r="Y22" s="72"/>
    </row>
    <row r="23" spans="1:25" s="59" customFormat="1" ht="36" customHeight="1" thickBot="1">
      <c r="A23" s="201" t="s">
        <v>100</v>
      </c>
      <c r="B23" s="62"/>
      <c r="C23" s="62"/>
      <c r="D23" s="62"/>
      <c r="E23" s="63"/>
      <c r="F23" s="63"/>
      <c r="G23" s="63"/>
      <c r="H23" s="63"/>
      <c r="I23" s="202"/>
      <c r="J23" s="284"/>
      <c r="X23" s="284"/>
      <c r="Y23" s="284"/>
    </row>
    <row r="24" spans="1:25" ht="48.75" customHeight="1">
      <c r="A24" s="386" t="s">
        <v>35</v>
      </c>
      <c r="B24" s="387"/>
      <c r="C24" s="387"/>
      <c r="D24" s="387"/>
      <c r="E24" s="387"/>
      <c r="F24" s="387"/>
      <c r="G24" s="387"/>
      <c r="H24" s="387"/>
      <c r="I24" s="388"/>
      <c r="J24" s="72"/>
      <c r="X24" s="72"/>
      <c r="Y24" s="72"/>
    </row>
    <row r="25" spans="1:25">
      <c r="A25" s="404" t="s">
        <v>130</v>
      </c>
      <c r="B25" s="405"/>
      <c r="C25" s="405"/>
      <c r="D25" s="405"/>
      <c r="E25" s="405"/>
      <c r="F25" s="405"/>
      <c r="G25" s="405"/>
      <c r="H25" s="405"/>
      <c r="I25" s="406"/>
      <c r="J25" s="72"/>
      <c r="K25" s="72"/>
      <c r="L25" s="72"/>
      <c r="M25" s="72"/>
      <c r="N25" s="72"/>
      <c r="O25" s="72"/>
      <c r="P25" s="72"/>
      <c r="Q25" s="72"/>
      <c r="R25" s="72"/>
      <c r="S25" s="72"/>
      <c r="T25" s="72"/>
      <c r="U25" s="72"/>
      <c r="V25" s="72"/>
      <c r="X25" s="72"/>
      <c r="Y25" s="72"/>
    </row>
    <row r="26" spans="1:25">
      <c r="A26" s="32"/>
      <c r="B26" s="33"/>
      <c r="C26" s="33"/>
      <c r="D26" s="33"/>
      <c r="E26" s="33"/>
      <c r="F26" s="33"/>
      <c r="G26" s="33"/>
      <c r="H26" s="33"/>
      <c r="I26" s="34"/>
      <c r="J26" s="72"/>
      <c r="K26" s="72"/>
      <c r="L26" s="72"/>
      <c r="M26" s="72"/>
      <c r="N26" s="72"/>
      <c r="O26" s="72"/>
      <c r="P26" s="72"/>
      <c r="Q26" s="72"/>
      <c r="R26" s="72"/>
      <c r="S26" s="72"/>
      <c r="T26" s="72"/>
      <c r="U26" s="72"/>
      <c r="V26" s="72"/>
    </row>
    <row r="27" spans="1:25">
      <c r="A27" s="389"/>
      <c r="B27" s="390"/>
      <c r="C27" s="390"/>
      <c r="D27" s="390"/>
      <c r="E27" s="390"/>
      <c r="F27" s="390"/>
      <c r="G27" s="390"/>
      <c r="H27" s="390"/>
      <c r="I27" s="391"/>
      <c r="J27" s="72"/>
      <c r="K27" s="376"/>
      <c r="L27" s="377"/>
      <c r="M27" s="377"/>
      <c r="N27" s="377"/>
      <c r="O27" s="377"/>
      <c r="P27" s="377"/>
      <c r="Q27" s="377"/>
      <c r="R27" s="377"/>
      <c r="S27" s="377"/>
      <c r="T27" s="377"/>
      <c r="U27" s="377"/>
      <c r="V27" s="377"/>
    </row>
    <row r="28" spans="1:25">
      <c r="A28" s="392" t="s">
        <v>30</v>
      </c>
      <c r="B28" s="393"/>
      <c r="C28" s="393"/>
      <c r="D28" s="393"/>
      <c r="E28" s="393"/>
      <c r="F28" s="393"/>
      <c r="G28" s="393"/>
      <c r="H28" s="393"/>
      <c r="I28" s="394"/>
      <c r="J28" s="72"/>
      <c r="K28" s="72"/>
      <c r="L28" s="72"/>
      <c r="M28" s="72"/>
      <c r="N28" s="72"/>
      <c r="O28" s="72"/>
      <c r="P28" s="72"/>
      <c r="Q28" s="72"/>
      <c r="R28" s="72"/>
      <c r="S28" s="72"/>
      <c r="T28" s="72"/>
      <c r="U28" s="72"/>
      <c r="V28" s="72"/>
    </row>
    <row r="29" spans="1:25" ht="15.75" thickBot="1">
      <c r="A29" s="383" t="s">
        <v>31</v>
      </c>
      <c r="B29" s="384"/>
      <c r="C29" s="384"/>
      <c r="D29" s="384"/>
      <c r="E29" s="384"/>
      <c r="F29" s="384"/>
      <c r="G29" s="384"/>
      <c r="H29" s="384"/>
      <c r="I29" s="385"/>
      <c r="J29" s="72"/>
      <c r="K29" s="72"/>
      <c r="L29" s="72"/>
      <c r="M29" s="72"/>
      <c r="N29" s="72"/>
      <c r="O29" s="72"/>
      <c r="P29" s="72"/>
      <c r="Q29" s="72"/>
      <c r="R29" s="72"/>
      <c r="S29" s="72"/>
      <c r="T29" s="72"/>
      <c r="U29" s="72"/>
      <c r="V29" s="72"/>
    </row>
    <row r="30" spans="1:25">
      <c r="A30" s="3"/>
      <c r="B30" s="3"/>
      <c r="C30" s="3"/>
      <c r="D30" s="3"/>
      <c r="E30" s="3"/>
      <c r="F30" s="3"/>
      <c r="G30" s="3"/>
      <c r="H30" s="3"/>
      <c r="I30" s="3"/>
      <c r="J30" s="284"/>
      <c r="K30" s="70"/>
      <c r="L30" s="70"/>
      <c r="M30" s="70"/>
      <c r="N30" s="70"/>
      <c r="O30" s="70"/>
      <c r="P30" s="70"/>
      <c r="Q30" s="70"/>
      <c r="R30" s="70"/>
      <c r="S30" s="70"/>
      <c r="T30" s="70"/>
      <c r="U30" s="70"/>
      <c r="V30" s="70"/>
    </row>
    <row r="31" spans="1:25">
      <c r="A31" s="3"/>
      <c r="B31" s="3"/>
      <c r="C31" s="3"/>
      <c r="D31" s="3"/>
      <c r="E31" s="3"/>
      <c r="F31" s="3"/>
      <c r="G31" s="3"/>
      <c r="H31" s="3"/>
      <c r="I31" s="3"/>
      <c r="J31" s="284"/>
      <c r="K31" s="70"/>
      <c r="L31" s="70"/>
      <c r="M31" s="70"/>
      <c r="N31" s="70"/>
      <c r="O31" s="70"/>
      <c r="P31" s="70"/>
      <c r="Q31" s="70"/>
      <c r="R31" s="70"/>
      <c r="S31" s="70"/>
      <c r="T31" s="70"/>
      <c r="U31" s="70"/>
      <c r="V31" s="70"/>
    </row>
    <row r="32" spans="1:25">
      <c r="A32" s="3"/>
      <c r="B32" s="3"/>
      <c r="C32" s="3"/>
      <c r="D32" s="3"/>
      <c r="E32" s="3"/>
      <c r="F32" s="3"/>
      <c r="G32" s="3"/>
      <c r="H32" s="3"/>
      <c r="I32" s="3"/>
      <c r="J32" s="284"/>
      <c r="K32" s="70"/>
      <c r="L32" s="70"/>
      <c r="M32" s="70"/>
      <c r="N32" s="70"/>
      <c r="O32" s="70"/>
      <c r="P32" s="70"/>
      <c r="Q32" s="70"/>
      <c r="R32" s="70"/>
      <c r="S32" s="70"/>
      <c r="T32" s="70"/>
      <c r="U32" s="70"/>
      <c r="V32" s="70"/>
    </row>
    <row r="33" spans="1:21">
      <c r="A33" s="3"/>
      <c r="B33" s="3"/>
      <c r="C33" s="3"/>
      <c r="D33" s="3"/>
      <c r="E33" s="3"/>
      <c r="F33" s="3"/>
      <c r="G33" s="3"/>
      <c r="H33" s="3"/>
      <c r="I33" s="3"/>
      <c r="J33" s="284"/>
    </row>
    <row r="34" spans="1:21" ht="26.25" customHeight="1">
      <c r="A34" s="381" t="s">
        <v>125</v>
      </c>
      <c r="B34" s="382"/>
      <c r="C34" s="382"/>
      <c r="D34" s="382"/>
      <c r="E34" s="382"/>
      <c r="F34" s="382"/>
      <c r="G34" s="382"/>
      <c r="H34" s="382"/>
      <c r="I34" s="72"/>
      <c r="J34" s="59"/>
      <c r="K34" s="72"/>
      <c r="L34" s="72"/>
      <c r="M34" s="72"/>
    </row>
    <row r="35" spans="1:21">
      <c r="A35" s="72"/>
      <c r="B35" s="72"/>
      <c r="C35" s="72"/>
      <c r="D35" s="72"/>
      <c r="E35" s="72"/>
      <c r="F35" s="72"/>
      <c r="G35" s="72"/>
      <c r="H35" s="72"/>
      <c r="I35" s="72"/>
      <c r="J35" s="72"/>
      <c r="K35" s="72"/>
      <c r="L35" s="72"/>
      <c r="M35" s="72"/>
    </row>
    <row r="36" spans="1:21">
      <c r="A36" s="283"/>
      <c r="B36" s="283"/>
      <c r="C36" s="283"/>
      <c r="D36" s="283"/>
      <c r="E36" s="283"/>
      <c r="F36" s="283"/>
      <c r="G36" s="283"/>
      <c r="H36" s="283"/>
      <c r="I36" s="283"/>
      <c r="J36" s="283"/>
      <c r="K36" s="283"/>
      <c r="L36" s="283"/>
      <c r="M36" s="283"/>
    </row>
    <row r="37" spans="1:21">
      <c r="A37" s="283"/>
      <c r="B37" s="283"/>
      <c r="C37" s="283"/>
      <c r="D37" s="283"/>
      <c r="E37" s="283"/>
      <c r="F37" s="283"/>
      <c r="G37" s="283"/>
      <c r="H37" s="283"/>
      <c r="I37" s="283"/>
      <c r="J37" s="283"/>
      <c r="K37" s="283"/>
      <c r="L37" s="283"/>
      <c r="M37" s="283"/>
    </row>
    <row r="38" spans="1:21">
      <c r="A38" s="297" t="s">
        <v>134</v>
      </c>
      <c r="B38" s="298">
        <v>0</v>
      </c>
      <c r="C38" s="283"/>
      <c r="D38" s="283"/>
      <c r="E38" s="283"/>
      <c r="F38" s="283"/>
      <c r="G38" s="283"/>
      <c r="H38" s="283"/>
      <c r="I38" s="283"/>
      <c r="J38" s="283"/>
      <c r="K38" s="283"/>
      <c r="L38" s="283"/>
      <c r="M38" s="283"/>
      <c r="U38" s="337">
        <v>0.22</v>
      </c>
    </row>
    <row r="39" spans="1:21">
      <c r="A39" s="283"/>
      <c r="B39" s="283"/>
      <c r="C39" s="283"/>
      <c r="D39" s="283"/>
      <c r="E39" s="283"/>
      <c r="F39" s="283"/>
      <c r="G39" s="283"/>
      <c r="H39" s="283"/>
      <c r="I39" s="283"/>
      <c r="J39" s="283"/>
      <c r="K39" s="283"/>
      <c r="L39" s="283"/>
      <c r="M39" s="283"/>
      <c r="U39" s="337">
        <v>0.23</v>
      </c>
    </row>
    <row r="40" spans="1:21" ht="13.15" customHeight="1">
      <c r="A40" s="72"/>
      <c r="B40" s="89">
        <v>2018</v>
      </c>
      <c r="C40" s="89">
        <v>2019</v>
      </c>
      <c r="D40" s="89">
        <v>2020</v>
      </c>
      <c r="E40" s="89">
        <v>2021</v>
      </c>
      <c r="F40" s="89">
        <v>2022</v>
      </c>
      <c r="G40" s="89">
        <v>2023</v>
      </c>
      <c r="H40" s="89">
        <v>2024</v>
      </c>
      <c r="I40" s="72"/>
      <c r="J40" s="283"/>
      <c r="K40" s="283"/>
      <c r="L40" s="283"/>
      <c r="M40" s="283"/>
      <c r="U40" s="337">
        <v>0.24</v>
      </c>
    </row>
    <row r="41" spans="1:21">
      <c r="A41" s="288" t="s">
        <v>131</v>
      </c>
      <c r="B41" s="285">
        <f>+B8</f>
        <v>0</v>
      </c>
      <c r="C41" s="287">
        <f t="shared" ref="C41:H41" si="5">+B41+C8</f>
        <v>0</v>
      </c>
      <c r="D41" s="287">
        <f t="shared" si="5"/>
        <v>0</v>
      </c>
      <c r="E41" s="287">
        <f t="shared" si="5"/>
        <v>0</v>
      </c>
      <c r="F41" s="287">
        <f t="shared" si="5"/>
        <v>0</v>
      </c>
      <c r="G41" s="287">
        <f t="shared" si="5"/>
        <v>0</v>
      </c>
      <c r="H41" s="287">
        <f t="shared" si="5"/>
        <v>0</v>
      </c>
      <c r="I41" s="72"/>
      <c r="J41" s="72"/>
      <c r="U41" s="337">
        <v>0.25</v>
      </c>
    </row>
    <row r="42" spans="1:21">
      <c r="A42" s="289" t="s">
        <v>126</v>
      </c>
      <c r="B42" s="285">
        <f>+B38</f>
        <v>0</v>
      </c>
      <c r="C42" s="287">
        <f>+B42+B8+C8</f>
        <v>0</v>
      </c>
      <c r="D42" s="287">
        <f>+C42+D8</f>
        <v>0</v>
      </c>
      <c r="E42" s="287">
        <f>+D42+E8</f>
        <v>0</v>
      </c>
      <c r="F42" s="287">
        <f>+E42+F8</f>
        <v>0</v>
      </c>
      <c r="G42" s="287">
        <f>+F42+G8</f>
        <v>0</v>
      </c>
      <c r="H42" s="287">
        <f>+G42+H8</f>
        <v>0</v>
      </c>
      <c r="I42" s="72"/>
      <c r="J42" s="72"/>
      <c r="U42" s="337">
        <v>0.26</v>
      </c>
    </row>
    <row r="43" spans="1:21">
      <c r="A43" s="289" t="s">
        <v>138</v>
      </c>
      <c r="B43" s="338">
        <v>0.25</v>
      </c>
      <c r="C43" s="338">
        <v>0.25</v>
      </c>
      <c r="D43" s="338">
        <v>0.25</v>
      </c>
      <c r="E43" s="338">
        <v>0.25</v>
      </c>
      <c r="F43" s="338">
        <v>0.25</v>
      </c>
      <c r="G43" s="338">
        <v>0.25</v>
      </c>
      <c r="H43" s="338">
        <v>0.25</v>
      </c>
      <c r="I43" s="72"/>
      <c r="J43" s="72"/>
      <c r="U43" s="337">
        <v>0.27</v>
      </c>
    </row>
    <row r="44" spans="1:21">
      <c r="A44" s="289" t="s">
        <v>124</v>
      </c>
      <c r="B44" s="286" t="s">
        <v>135</v>
      </c>
      <c r="C44" s="286" t="e">
        <f t="shared" ref="C44:G44" si="6">+(C41/C42)*C43</f>
        <v>#DIV/0!</v>
      </c>
      <c r="D44" s="286" t="e">
        <f t="shared" si="6"/>
        <v>#DIV/0!</v>
      </c>
      <c r="E44" s="286" t="e">
        <f t="shared" si="6"/>
        <v>#DIV/0!</v>
      </c>
      <c r="F44" s="286" t="e">
        <f t="shared" si="6"/>
        <v>#DIV/0!</v>
      </c>
      <c r="G44" s="286" t="e">
        <f t="shared" si="6"/>
        <v>#DIV/0!</v>
      </c>
      <c r="H44" s="286" t="e">
        <f>+(H41/H42)*H43</f>
        <v>#DIV/0!</v>
      </c>
      <c r="I44" s="72"/>
      <c r="J44" s="72"/>
      <c r="U44" s="337">
        <v>0.28000000000000003</v>
      </c>
    </row>
    <row r="45" spans="1:21" ht="15.75" thickBot="1">
      <c r="A45" s="293" t="s">
        <v>129</v>
      </c>
      <c r="B45" s="294" t="s">
        <v>135</v>
      </c>
      <c r="C45" s="299" t="e">
        <f t="shared" ref="C45:G45" si="7">+C43-C44</f>
        <v>#DIV/0!</v>
      </c>
      <c r="D45" s="299" t="e">
        <f t="shared" si="7"/>
        <v>#DIV/0!</v>
      </c>
      <c r="E45" s="299" t="e">
        <f t="shared" si="7"/>
        <v>#DIV/0!</v>
      </c>
      <c r="F45" s="299" t="e">
        <f t="shared" si="7"/>
        <v>#DIV/0!</v>
      </c>
      <c r="G45" s="299" t="e">
        <f t="shared" si="7"/>
        <v>#DIV/0!</v>
      </c>
      <c r="H45" s="299" t="e">
        <f>+H43-H44</f>
        <v>#DIV/0!</v>
      </c>
      <c r="I45" s="72"/>
      <c r="J45" s="72"/>
    </row>
    <row r="46" spans="1:21" ht="15.75" thickBot="1">
      <c r="A46" s="378" t="s">
        <v>127</v>
      </c>
      <c r="B46" s="379"/>
      <c r="C46" s="379"/>
      <c r="D46" s="379"/>
      <c r="E46" s="379"/>
      <c r="F46" s="379"/>
      <c r="G46" s="379"/>
      <c r="H46" s="380"/>
      <c r="I46" s="3"/>
      <c r="J46" s="72"/>
    </row>
    <row r="47" spans="1:21" ht="40.5" customHeight="1">
      <c r="A47" s="386" t="s">
        <v>35</v>
      </c>
      <c r="B47" s="395"/>
      <c r="C47" s="395"/>
      <c r="D47" s="395"/>
      <c r="E47" s="395"/>
      <c r="F47" s="395"/>
      <c r="G47" s="395"/>
      <c r="H47" s="396"/>
      <c r="I47" s="3"/>
      <c r="J47" s="3"/>
    </row>
    <row r="48" spans="1:21" ht="50.25" customHeight="1">
      <c r="A48" s="290" t="s">
        <v>130</v>
      </c>
      <c r="B48" s="291"/>
      <c r="C48" s="291"/>
      <c r="D48" s="291"/>
      <c r="E48" s="291"/>
      <c r="F48" s="291"/>
      <c r="G48" s="291"/>
      <c r="H48" s="292"/>
      <c r="I48" s="3"/>
      <c r="J48" s="3"/>
    </row>
    <row r="49" spans="1:10">
      <c r="A49" s="32"/>
      <c r="B49" s="33"/>
      <c r="C49" s="33"/>
      <c r="D49" s="33"/>
      <c r="E49" s="33"/>
      <c r="F49" s="33"/>
      <c r="G49" s="33"/>
      <c r="H49" s="34"/>
      <c r="I49" s="3"/>
      <c r="J49" s="3"/>
    </row>
    <row r="50" spans="1:10">
      <c r="A50" s="389"/>
      <c r="B50" s="390"/>
      <c r="C50" s="390"/>
      <c r="D50" s="390"/>
      <c r="E50" s="390"/>
      <c r="F50" s="390"/>
      <c r="G50" s="390"/>
      <c r="H50" s="391"/>
      <c r="I50" s="3"/>
      <c r="J50" s="3"/>
    </row>
    <row r="51" spans="1:10">
      <c r="A51" s="392" t="s">
        <v>30</v>
      </c>
      <c r="B51" s="397"/>
      <c r="C51" s="397"/>
      <c r="D51" s="397"/>
      <c r="E51" s="397"/>
      <c r="F51" s="397"/>
      <c r="G51" s="397"/>
      <c r="H51" s="398"/>
      <c r="I51" s="3"/>
      <c r="J51" s="3"/>
    </row>
    <row r="52" spans="1:10" ht="15.75" thickBot="1">
      <c r="A52" s="383" t="s">
        <v>31</v>
      </c>
      <c r="B52" s="399"/>
      <c r="C52" s="399"/>
      <c r="D52" s="399"/>
      <c r="E52" s="399"/>
      <c r="F52" s="399"/>
      <c r="G52" s="399"/>
      <c r="H52" s="400"/>
      <c r="I52" s="3"/>
      <c r="J52" s="3"/>
    </row>
    <row r="53" spans="1:10">
      <c r="I53" s="3"/>
      <c r="J53" s="3"/>
    </row>
    <row r="54" spans="1:10">
      <c r="J54" s="3"/>
    </row>
  </sheetData>
  <mergeCells count="13">
    <mergeCell ref="A47:H47"/>
    <mergeCell ref="A51:H51"/>
    <mergeCell ref="A52:H52"/>
    <mergeCell ref="A50:H50"/>
    <mergeCell ref="A4:I4"/>
    <mergeCell ref="A25:I25"/>
    <mergeCell ref="K27:V27"/>
    <mergeCell ref="A46:H46"/>
    <mergeCell ref="A34:H34"/>
    <mergeCell ref="A29:I29"/>
    <mergeCell ref="A24:I24"/>
    <mergeCell ref="A27:I27"/>
    <mergeCell ref="A28:I28"/>
  </mergeCells>
  <dataValidations count="1">
    <dataValidation type="list" allowBlank="1" showInputMessage="1" showErrorMessage="1" sqref="B43:H43">
      <formula1>$U$38:$U$44</formula1>
    </dataValidation>
  </dataValidations>
  <printOptions horizontalCentered="1"/>
  <pageMargins left="0.23622047244094491" right="0.23622047244094491" top="0.35433070866141736" bottom="0.35433070866141736" header="0.31496062992125984" footer="0.31496062992125984"/>
  <pageSetup paperSize="9" orientation="landscape"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W58"/>
  <sheetViews>
    <sheetView zoomScale="90" zoomScaleNormal="90" workbookViewId="0">
      <selection activeCell="I33" sqref="I33"/>
    </sheetView>
  </sheetViews>
  <sheetFormatPr baseColWidth="10" defaultColWidth="11.42578125" defaultRowHeight="15"/>
  <cols>
    <col min="1" max="1" width="77.7109375" style="35" bestFit="1" customWidth="1"/>
    <col min="2" max="2" width="15.28515625" style="35" customWidth="1"/>
    <col min="3" max="10" width="14.7109375" style="35" customWidth="1"/>
    <col min="11" max="16384" width="11.42578125" style="1"/>
  </cols>
  <sheetData>
    <row r="1" spans="1:10">
      <c r="A1" s="3"/>
      <c r="B1" s="3"/>
      <c r="C1" s="3"/>
      <c r="D1" s="3"/>
      <c r="E1" s="3"/>
      <c r="F1" s="3"/>
      <c r="G1" s="3"/>
      <c r="H1" s="3"/>
      <c r="I1" s="3"/>
      <c r="J1" s="3"/>
    </row>
    <row r="2" spans="1:10">
      <c r="A2" s="3"/>
      <c r="B2" s="3"/>
      <c r="C2" s="3"/>
      <c r="D2" s="3"/>
      <c r="E2" s="3"/>
      <c r="F2" s="3"/>
      <c r="G2" s="3"/>
      <c r="H2" s="3"/>
      <c r="I2" s="3"/>
      <c r="J2" s="3"/>
    </row>
    <row r="3" spans="1:10">
      <c r="A3" s="3"/>
      <c r="B3" s="3"/>
      <c r="C3" s="3"/>
      <c r="D3" s="3"/>
      <c r="E3" s="3"/>
      <c r="F3" s="3"/>
      <c r="G3" s="3"/>
      <c r="H3" s="3"/>
      <c r="I3" s="3"/>
      <c r="J3" s="3"/>
    </row>
    <row r="4" spans="1:10" ht="15.75" customHeight="1" thickBot="1">
      <c r="A4" s="3"/>
      <c r="B4" s="3"/>
      <c r="C4" s="3"/>
      <c r="D4" s="3"/>
      <c r="E4" s="3"/>
      <c r="F4" s="3"/>
      <c r="G4" s="3"/>
      <c r="H4" s="3"/>
      <c r="I4" s="3"/>
      <c r="J4" s="3"/>
    </row>
    <row r="5" spans="1:10" ht="33" customHeight="1" thickBot="1">
      <c r="A5" s="401" t="s">
        <v>128</v>
      </c>
      <c r="B5" s="407"/>
      <c r="C5" s="402"/>
      <c r="D5" s="402"/>
      <c r="E5" s="402"/>
      <c r="F5" s="402"/>
      <c r="G5" s="402"/>
      <c r="H5" s="402"/>
      <c r="I5" s="402"/>
      <c r="J5" s="403"/>
    </row>
    <row r="6" spans="1:10">
      <c r="A6" s="197"/>
      <c r="B6" s="198"/>
      <c r="C6" s="198"/>
      <c r="D6" s="198"/>
      <c r="E6" s="198"/>
      <c r="F6" s="198"/>
      <c r="G6" s="198"/>
      <c r="H6" s="198"/>
      <c r="I6" s="198"/>
      <c r="J6" s="199"/>
    </row>
    <row r="7" spans="1:10" s="64" customFormat="1" ht="33" customHeight="1">
      <c r="A7" s="216" t="s">
        <v>113</v>
      </c>
      <c r="B7" s="256" t="s">
        <v>114</v>
      </c>
      <c r="C7" s="89">
        <v>2018</v>
      </c>
      <c r="D7" s="89">
        <v>2019</v>
      </c>
      <c r="E7" s="89">
        <v>2020</v>
      </c>
      <c r="F7" s="89">
        <v>2021</v>
      </c>
      <c r="G7" s="89">
        <v>2022</v>
      </c>
      <c r="H7" s="89">
        <v>2023</v>
      </c>
      <c r="I7" s="89">
        <v>2024</v>
      </c>
      <c r="J7" s="217" t="s">
        <v>14</v>
      </c>
    </row>
    <row r="8" spans="1:10">
      <c r="A8" s="253" t="s">
        <v>109</v>
      </c>
      <c r="B8" s="257"/>
      <c r="C8" s="254"/>
      <c r="D8" s="254"/>
      <c r="E8" s="254"/>
      <c r="F8" s="254"/>
      <c r="G8" s="254"/>
      <c r="H8" s="254"/>
      <c r="I8" s="254"/>
      <c r="J8" s="255"/>
    </row>
    <row r="9" spans="1:10">
      <c r="A9" s="200"/>
      <c r="B9" s="258"/>
      <c r="C9" s="214"/>
      <c r="D9" s="214"/>
      <c r="E9" s="214"/>
      <c r="F9" s="214"/>
      <c r="G9" s="214"/>
      <c r="H9" s="214"/>
      <c r="I9" s="214"/>
      <c r="J9" s="215">
        <f t="shared" ref="J9:J14" si="0">SUM(C9:I9)</f>
        <v>0</v>
      </c>
    </row>
    <row r="10" spans="1:10">
      <c r="A10" s="200"/>
      <c r="B10" s="258"/>
      <c r="C10" s="214"/>
      <c r="D10" s="214"/>
      <c r="E10" s="214"/>
      <c r="F10" s="214"/>
      <c r="G10" s="214"/>
      <c r="H10" s="214"/>
      <c r="I10" s="214"/>
      <c r="J10" s="215">
        <f t="shared" si="0"/>
        <v>0</v>
      </c>
    </row>
    <row r="11" spans="1:10">
      <c r="A11" s="200"/>
      <c r="B11" s="258"/>
      <c r="C11" s="214"/>
      <c r="D11" s="214"/>
      <c r="E11" s="214"/>
      <c r="F11" s="214"/>
      <c r="G11" s="214"/>
      <c r="H11" s="214"/>
      <c r="I11" s="214"/>
      <c r="J11" s="215">
        <f t="shared" si="0"/>
        <v>0</v>
      </c>
    </row>
    <row r="12" spans="1:10">
      <c r="A12" s="200"/>
      <c r="B12" s="258"/>
      <c r="C12" s="214"/>
      <c r="D12" s="214"/>
      <c r="E12" s="214"/>
      <c r="F12" s="214"/>
      <c r="G12" s="214"/>
      <c r="H12" s="214"/>
      <c r="I12" s="214"/>
      <c r="J12" s="215">
        <f t="shared" si="0"/>
        <v>0</v>
      </c>
    </row>
    <row r="13" spans="1:10">
      <c r="A13" s="200"/>
      <c r="B13" s="258"/>
      <c r="C13" s="214"/>
      <c r="D13" s="214"/>
      <c r="E13" s="214"/>
      <c r="F13" s="214"/>
      <c r="G13" s="214"/>
      <c r="H13" s="214"/>
      <c r="I13" s="214"/>
      <c r="J13" s="215">
        <f t="shared" si="0"/>
        <v>0</v>
      </c>
    </row>
    <row r="14" spans="1:10">
      <c r="A14" s="251" t="s">
        <v>14</v>
      </c>
      <c r="B14" s="259"/>
      <c r="C14" s="214">
        <f>SUM(C9:C13)</f>
        <v>0</v>
      </c>
      <c r="D14" s="214">
        <f t="shared" ref="D14:I14" si="1">SUM(D9:D13)</f>
        <v>0</v>
      </c>
      <c r="E14" s="214">
        <f t="shared" si="1"/>
        <v>0</v>
      </c>
      <c r="F14" s="214">
        <f t="shared" si="1"/>
        <v>0</v>
      </c>
      <c r="G14" s="214">
        <f t="shared" si="1"/>
        <v>0</v>
      </c>
      <c r="H14" s="214">
        <f t="shared" si="1"/>
        <v>0</v>
      </c>
      <c r="I14" s="214">
        <f t="shared" si="1"/>
        <v>0</v>
      </c>
      <c r="J14" s="215">
        <f t="shared" si="0"/>
        <v>0</v>
      </c>
    </row>
    <row r="15" spans="1:10">
      <c r="A15" s="253" t="s">
        <v>110</v>
      </c>
      <c r="B15" s="257"/>
      <c r="C15" s="254"/>
      <c r="D15" s="254"/>
      <c r="E15" s="254"/>
      <c r="F15" s="254"/>
      <c r="G15" s="254"/>
      <c r="H15" s="254"/>
      <c r="I15" s="254"/>
      <c r="J15" s="255"/>
    </row>
    <row r="16" spans="1:10">
      <c r="A16" s="260"/>
      <c r="B16" s="258"/>
      <c r="C16" s="214"/>
      <c r="D16" s="214"/>
      <c r="E16" s="214"/>
      <c r="F16" s="214"/>
      <c r="G16" s="214"/>
      <c r="H16" s="214"/>
      <c r="I16" s="214"/>
      <c r="J16" s="215">
        <f t="shared" ref="J16:J22" si="2">SUM(C16:I16)</f>
        <v>0</v>
      </c>
    </row>
    <row r="17" spans="1:23">
      <c r="A17" s="200"/>
      <c r="B17" s="258"/>
      <c r="C17" s="214"/>
      <c r="D17" s="214"/>
      <c r="E17" s="214"/>
      <c r="F17" s="214"/>
      <c r="G17" s="214"/>
      <c r="H17" s="214"/>
      <c r="I17" s="214"/>
      <c r="J17" s="215">
        <f t="shared" si="2"/>
        <v>0</v>
      </c>
    </row>
    <row r="18" spans="1:23">
      <c r="A18" s="200"/>
      <c r="B18" s="258"/>
      <c r="C18" s="214"/>
      <c r="D18" s="214"/>
      <c r="E18" s="214"/>
      <c r="F18" s="214"/>
      <c r="G18" s="214"/>
      <c r="H18" s="214"/>
      <c r="I18" s="214"/>
      <c r="J18" s="215">
        <f t="shared" si="2"/>
        <v>0</v>
      </c>
    </row>
    <row r="19" spans="1:23">
      <c r="A19" s="200"/>
      <c r="B19" s="258"/>
      <c r="C19" s="183"/>
      <c r="D19" s="183"/>
      <c r="E19" s="183"/>
      <c r="F19" s="183"/>
      <c r="G19" s="183"/>
      <c r="H19" s="183"/>
      <c r="I19" s="183"/>
      <c r="J19" s="215">
        <f t="shared" si="2"/>
        <v>0</v>
      </c>
    </row>
    <row r="20" spans="1:23">
      <c r="A20" s="200"/>
      <c r="B20" s="258"/>
      <c r="C20" s="183"/>
      <c r="D20" s="183"/>
      <c r="E20" s="183"/>
      <c r="F20" s="183"/>
      <c r="G20" s="183"/>
      <c r="H20" s="183"/>
      <c r="I20" s="183"/>
      <c r="J20" s="215">
        <f t="shared" si="2"/>
        <v>0</v>
      </c>
    </row>
    <row r="21" spans="1:23">
      <c r="A21" s="251" t="s">
        <v>14</v>
      </c>
      <c r="B21" s="259"/>
      <c r="C21" s="214">
        <f t="shared" ref="C21:I21" si="3">SUM(C16:C20)</f>
        <v>0</v>
      </c>
      <c r="D21" s="214">
        <f t="shared" si="3"/>
        <v>0</v>
      </c>
      <c r="E21" s="214">
        <f t="shared" si="3"/>
        <v>0</v>
      </c>
      <c r="F21" s="214">
        <f t="shared" si="3"/>
        <v>0</v>
      </c>
      <c r="G21" s="214">
        <f t="shared" si="3"/>
        <v>0</v>
      </c>
      <c r="H21" s="214">
        <f t="shared" si="3"/>
        <v>0</v>
      </c>
      <c r="I21" s="214">
        <f t="shared" si="3"/>
        <v>0</v>
      </c>
      <c r="J21" s="215">
        <f t="shared" si="2"/>
        <v>0</v>
      </c>
    </row>
    <row r="22" spans="1:23">
      <c r="A22" s="203" t="s">
        <v>112</v>
      </c>
      <c r="B22" s="261"/>
      <c r="C22" s="252">
        <f>+C14+C21</f>
        <v>0</v>
      </c>
      <c r="D22" s="252">
        <f>+D14+D21</f>
        <v>0</v>
      </c>
      <c r="E22" s="252">
        <f t="shared" ref="E22:I22" si="4">+E14+E21</f>
        <v>0</v>
      </c>
      <c r="F22" s="252">
        <f t="shared" si="4"/>
        <v>0</v>
      </c>
      <c r="G22" s="252">
        <f t="shared" si="4"/>
        <v>0</v>
      </c>
      <c r="H22" s="252">
        <f t="shared" si="4"/>
        <v>0</v>
      </c>
      <c r="I22" s="252">
        <f t="shared" si="4"/>
        <v>0</v>
      </c>
      <c r="J22" s="262">
        <f t="shared" si="2"/>
        <v>0</v>
      </c>
    </row>
    <row r="23" spans="1:23" s="59" customFormat="1" ht="36" customHeight="1" thickBot="1">
      <c r="A23" s="201" t="s">
        <v>100</v>
      </c>
      <c r="B23" s="263"/>
      <c r="C23" s="62"/>
      <c r="D23" s="62"/>
      <c r="E23" s="62"/>
      <c r="F23" s="63"/>
      <c r="G23" s="63"/>
      <c r="H23" s="63"/>
      <c r="I23" s="63"/>
      <c r="J23" s="202"/>
    </row>
    <row r="24" spans="1:23" ht="39.75" customHeight="1">
      <c r="A24" s="386" t="s">
        <v>116</v>
      </c>
      <c r="B24" s="395"/>
      <c r="C24" s="387"/>
      <c r="D24" s="387"/>
      <c r="E24" s="387"/>
      <c r="F24" s="387"/>
      <c r="G24" s="387"/>
      <c r="H24" s="387"/>
      <c r="I24" s="387"/>
      <c r="J24" s="388"/>
    </row>
    <row r="25" spans="1:23">
      <c r="A25" s="404" t="s">
        <v>130</v>
      </c>
      <c r="B25" s="405"/>
      <c r="C25" s="405"/>
      <c r="D25" s="405"/>
      <c r="E25" s="405"/>
      <c r="F25" s="405"/>
      <c r="G25" s="405"/>
      <c r="H25" s="405"/>
      <c r="I25" s="405"/>
      <c r="J25" s="406"/>
    </row>
    <row r="26" spans="1:23">
      <c r="A26" s="32"/>
      <c r="B26" s="33"/>
      <c r="C26" s="33"/>
      <c r="D26" s="33"/>
      <c r="E26" s="33"/>
      <c r="F26" s="33"/>
      <c r="G26" s="33"/>
      <c r="H26" s="33"/>
      <c r="I26" s="33"/>
      <c r="J26" s="34"/>
      <c r="L26" s="70"/>
      <c r="M26" s="70"/>
      <c r="N26" s="70"/>
      <c r="O26" s="70"/>
      <c r="P26" s="70"/>
      <c r="Q26" s="70"/>
      <c r="R26" s="70"/>
      <c r="S26" s="70"/>
      <c r="T26" s="70"/>
      <c r="U26" s="70"/>
      <c r="V26" s="70"/>
      <c r="W26" s="70"/>
    </row>
    <row r="27" spans="1:23">
      <c r="A27" s="389"/>
      <c r="B27" s="390"/>
      <c r="C27" s="390"/>
      <c r="D27" s="390"/>
      <c r="E27" s="390"/>
      <c r="F27" s="390"/>
      <c r="G27" s="390"/>
      <c r="H27" s="390"/>
      <c r="I27" s="390"/>
      <c r="J27" s="391"/>
      <c r="L27" s="408"/>
      <c r="M27" s="409"/>
      <c r="N27" s="409"/>
      <c r="O27" s="409"/>
      <c r="P27" s="409"/>
      <c r="Q27" s="409"/>
      <c r="R27" s="409"/>
      <c r="S27" s="409"/>
      <c r="T27" s="409"/>
      <c r="U27" s="409"/>
      <c r="V27" s="409"/>
      <c r="W27" s="409"/>
    </row>
    <row r="28" spans="1:23">
      <c r="A28" s="392" t="s">
        <v>30</v>
      </c>
      <c r="B28" s="397"/>
      <c r="C28" s="393"/>
      <c r="D28" s="393"/>
      <c r="E28" s="393"/>
      <c r="F28" s="393"/>
      <c r="G28" s="393"/>
      <c r="H28" s="393"/>
      <c r="I28" s="393"/>
      <c r="J28" s="394"/>
      <c r="L28" s="70"/>
      <c r="M28" s="70"/>
      <c r="N28" s="70"/>
      <c r="O28" s="70"/>
      <c r="P28" s="70"/>
      <c r="Q28" s="70"/>
      <c r="R28" s="70"/>
      <c r="S28" s="70"/>
      <c r="T28" s="70"/>
      <c r="U28" s="70"/>
      <c r="V28" s="70"/>
      <c r="W28" s="70"/>
    </row>
    <row r="29" spans="1:23" ht="15.75" thickBot="1">
      <c r="A29" s="383" t="s">
        <v>31</v>
      </c>
      <c r="B29" s="399"/>
      <c r="C29" s="384"/>
      <c r="D29" s="384"/>
      <c r="E29" s="384"/>
      <c r="F29" s="384"/>
      <c r="G29" s="384"/>
      <c r="H29" s="384"/>
      <c r="I29" s="384"/>
      <c r="J29" s="385"/>
      <c r="L29" s="70"/>
      <c r="M29" s="70"/>
      <c r="N29" s="70"/>
      <c r="O29" s="70"/>
      <c r="P29" s="70"/>
      <c r="Q29" s="70"/>
      <c r="R29" s="70"/>
      <c r="S29" s="70"/>
      <c r="T29" s="70"/>
      <c r="U29" s="70"/>
      <c r="V29" s="70"/>
      <c r="W29" s="70"/>
    </row>
    <row r="30" spans="1:23">
      <c r="A30" s="295"/>
      <c r="B30" s="295"/>
      <c r="C30" s="36"/>
      <c r="D30" s="36"/>
      <c r="E30" s="36"/>
      <c r="F30" s="36"/>
      <c r="G30" s="36"/>
      <c r="H30" s="36"/>
      <c r="I30" s="36"/>
      <c r="J30" s="36"/>
      <c r="L30" s="70"/>
      <c r="M30" s="70"/>
      <c r="N30" s="70"/>
      <c r="O30" s="70"/>
      <c r="P30" s="70"/>
      <c r="Q30" s="70"/>
      <c r="R30" s="70"/>
      <c r="S30" s="70"/>
      <c r="T30" s="70"/>
      <c r="U30" s="70"/>
      <c r="V30" s="70"/>
      <c r="W30" s="70"/>
    </row>
    <row r="31" spans="1:23">
      <c r="A31" s="295"/>
      <c r="B31" s="295"/>
      <c r="C31" s="36"/>
      <c r="D31" s="36"/>
      <c r="E31" s="36"/>
      <c r="F31" s="36"/>
      <c r="G31" s="36"/>
      <c r="H31" s="36"/>
      <c r="I31" s="36"/>
      <c r="J31" s="36"/>
      <c r="L31" s="70"/>
      <c r="M31" s="70"/>
      <c r="N31" s="70"/>
      <c r="O31" s="70"/>
      <c r="P31" s="70"/>
      <c r="Q31" s="70"/>
      <c r="R31" s="70"/>
      <c r="S31" s="70"/>
      <c r="T31" s="70"/>
      <c r="U31" s="70"/>
      <c r="V31" s="70"/>
      <c r="W31" s="70"/>
    </row>
    <row r="32" spans="1:23">
      <c r="A32" s="295"/>
      <c r="B32" s="295"/>
      <c r="C32" s="36"/>
      <c r="D32" s="36"/>
      <c r="E32" s="36"/>
      <c r="F32" s="36"/>
      <c r="G32" s="36"/>
      <c r="H32" s="36"/>
      <c r="I32" s="36"/>
      <c r="J32" s="36"/>
      <c r="L32" s="70"/>
      <c r="M32" s="70"/>
      <c r="N32" s="70"/>
      <c r="O32" s="70"/>
      <c r="P32" s="70"/>
      <c r="Q32" s="70"/>
      <c r="R32" s="70"/>
      <c r="S32" s="70"/>
      <c r="T32" s="70"/>
      <c r="U32" s="70"/>
      <c r="V32" s="70"/>
      <c r="W32" s="70"/>
    </row>
    <row r="33" spans="1:23" ht="15.75" thickBot="1">
      <c r="A33" s="3"/>
      <c r="B33" s="3"/>
      <c r="C33" s="3"/>
      <c r="D33" s="3"/>
      <c r="E33" s="3"/>
      <c r="F33" s="3"/>
      <c r="G33" s="3"/>
      <c r="H33" s="3"/>
      <c r="I33" s="3"/>
      <c r="J33" s="3"/>
      <c r="L33" s="70"/>
      <c r="M33" s="70"/>
      <c r="N33" s="70"/>
      <c r="O33" s="70"/>
      <c r="P33" s="70"/>
      <c r="Q33" s="70"/>
      <c r="R33" s="70"/>
      <c r="S33" s="70"/>
      <c r="T33" s="70"/>
      <c r="U33" s="70"/>
      <c r="V33" s="70"/>
      <c r="W33" s="70"/>
    </row>
    <row r="34" spans="1:23" ht="16.5" thickBot="1">
      <c r="A34" s="401" t="s">
        <v>115</v>
      </c>
      <c r="B34" s="407"/>
      <c r="C34" s="402"/>
      <c r="D34" s="402"/>
      <c r="E34" s="402"/>
      <c r="F34" s="402"/>
      <c r="G34" s="402"/>
      <c r="H34" s="402"/>
      <c r="I34" s="402"/>
      <c r="J34" s="403"/>
    </row>
    <row r="35" spans="1:23">
      <c r="A35" s="197"/>
      <c r="B35" s="198"/>
      <c r="C35" s="198"/>
      <c r="D35" s="198"/>
      <c r="E35" s="198"/>
      <c r="F35" s="198"/>
      <c r="G35" s="198"/>
      <c r="H35" s="198"/>
      <c r="I35" s="198"/>
      <c r="J35" s="199"/>
    </row>
    <row r="36" spans="1:23" ht="25.5">
      <c r="A36" s="216" t="s">
        <v>111</v>
      </c>
      <c r="B36" s="256" t="s">
        <v>114</v>
      </c>
      <c r="C36" s="89">
        <v>2018</v>
      </c>
      <c r="D36" s="89">
        <v>2019</v>
      </c>
      <c r="E36" s="89">
        <v>2020</v>
      </c>
      <c r="F36" s="89">
        <v>2021</v>
      </c>
      <c r="G36" s="89">
        <v>2022</v>
      </c>
      <c r="H36" s="89">
        <v>2023</v>
      </c>
      <c r="I36" s="89">
        <v>2024</v>
      </c>
      <c r="J36" s="217" t="s">
        <v>14</v>
      </c>
    </row>
    <row r="37" spans="1:23">
      <c r="A37" s="253" t="s">
        <v>109</v>
      </c>
      <c r="B37" s="257"/>
      <c r="C37" s="254"/>
      <c r="D37" s="254"/>
      <c r="E37" s="254"/>
      <c r="F37" s="254"/>
      <c r="G37" s="254"/>
      <c r="H37" s="254"/>
      <c r="I37" s="254"/>
      <c r="J37" s="255"/>
    </row>
    <row r="38" spans="1:23">
      <c r="A38" s="200">
        <f t="shared" ref="A38:A43" si="5">+A9</f>
        <v>0</v>
      </c>
      <c r="B38" s="258">
        <f t="shared" ref="B38" si="6">+B9</f>
        <v>0</v>
      </c>
      <c r="C38" s="214">
        <f t="shared" ref="C38:I42" si="7">+(C9)*0.05</f>
        <v>0</v>
      </c>
      <c r="D38" s="214">
        <f t="shared" si="7"/>
        <v>0</v>
      </c>
      <c r="E38" s="214">
        <f t="shared" si="7"/>
        <v>0</v>
      </c>
      <c r="F38" s="214">
        <f t="shared" si="7"/>
        <v>0</v>
      </c>
      <c r="G38" s="214">
        <f t="shared" si="7"/>
        <v>0</v>
      </c>
      <c r="H38" s="214">
        <f t="shared" si="7"/>
        <v>0</v>
      </c>
      <c r="I38" s="214">
        <f t="shared" si="7"/>
        <v>0</v>
      </c>
      <c r="J38" s="215">
        <f>+SUM(C38:I38)</f>
        <v>0</v>
      </c>
    </row>
    <row r="39" spans="1:23">
      <c r="A39" s="200">
        <f t="shared" si="5"/>
        <v>0</v>
      </c>
      <c r="B39" s="258">
        <f>+B10</f>
        <v>0</v>
      </c>
      <c r="C39" s="214">
        <f t="shared" si="7"/>
        <v>0</v>
      </c>
      <c r="D39" s="214">
        <f t="shared" si="7"/>
        <v>0</v>
      </c>
      <c r="E39" s="214">
        <f t="shared" si="7"/>
        <v>0</v>
      </c>
      <c r="F39" s="214">
        <f t="shared" si="7"/>
        <v>0</v>
      </c>
      <c r="G39" s="214">
        <f t="shared" si="7"/>
        <v>0</v>
      </c>
      <c r="H39" s="214">
        <f t="shared" si="7"/>
        <v>0</v>
      </c>
      <c r="I39" s="214">
        <f t="shared" si="7"/>
        <v>0</v>
      </c>
      <c r="J39" s="215">
        <f t="shared" ref="J39:J43" si="8">+SUM(C39:I39)</f>
        <v>0</v>
      </c>
    </row>
    <row r="40" spans="1:23">
      <c r="A40" s="200">
        <f t="shared" si="5"/>
        <v>0</v>
      </c>
      <c r="B40" s="258">
        <f>+B11</f>
        <v>0</v>
      </c>
      <c r="C40" s="214">
        <f t="shared" si="7"/>
        <v>0</v>
      </c>
      <c r="D40" s="214">
        <f t="shared" si="7"/>
        <v>0</v>
      </c>
      <c r="E40" s="214">
        <f t="shared" si="7"/>
        <v>0</v>
      </c>
      <c r="F40" s="214">
        <f t="shared" si="7"/>
        <v>0</v>
      </c>
      <c r="G40" s="214">
        <f t="shared" si="7"/>
        <v>0</v>
      </c>
      <c r="H40" s="214">
        <f t="shared" si="7"/>
        <v>0</v>
      </c>
      <c r="I40" s="214">
        <f t="shared" si="7"/>
        <v>0</v>
      </c>
      <c r="J40" s="215">
        <f t="shared" si="8"/>
        <v>0</v>
      </c>
    </row>
    <row r="41" spans="1:23">
      <c r="A41" s="200">
        <f t="shared" si="5"/>
        <v>0</v>
      </c>
      <c r="B41" s="258">
        <f>+B12</f>
        <v>0</v>
      </c>
      <c r="C41" s="214">
        <f t="shared" si="7"/>
        <v>0</v>
      </c>
      <c r="D41" s="214">
        <f t="shared" si="7"/>
        <v>0</v>
      </c>
      <c r="E41" s="214">
        <f t="shared" si="7"/>
        <v>0</v>
      </c>
      <c r="F41" s="214">
        <f t="shared" si="7"/>
        <v>0</v>
      </c>
      <c r="G41" s="214">
        <f t="shared" si="7"/>
        <v>0</v>
      </c>
      <c r="H41" s="214">
        <f t="shared" si="7"/>
        <v>0</v>
      </c>
      <c r="I41" s="214">
        <f t="shared" si="7"/>
        <v>0</v>
      </c>
      <c r="J41" s="215">
        <f t="shared" si="8"/>
        <v>0</v>
      </c>
    </row>
    <row r="42" spans="1:23">
      <c r="A42" s="200">
        <f t="shared" si="5"/>
        <v>0</v>
      </c>
      <c r="B42" s="258">
        <f>+B13</f>
        <v>0</v>
      </c>
      <c r="C42" s="214">
        <f t="shared" si="7"/>
        <v>0</v>
      </c>
      <c r="D42" s="214">
        <f t="shared" si="7"/>
        <v>0</v>
      </c>
      <c r="E42" s="214">
        <f t="shared" si="7"/>
        <v>0</v>
      </c>
      <c r="F42" s="214">
        <f t="shared" si="7"/>
        <v>0</v>
      </c>
      <c r="G42" s="214">
        <f t="shared" si="7"/>
        <v>0</v>
      </c>
      <c r="H42" s="214">
        <f t="shared" si="7"/>
        <v>0</v>
      </c>
      <c r="I42" s="214">
        <f t="shared" si="7"/>
        <v>0</v>
      </c>
      <c r="J42" s="215">
        <f t="shared" si="8"/>
        <v>0</v>
      </c>
    </row>
    <row r="43" spans="1:23">
      <c r="A43" s="251" t="str">
        <f t="shared" si="5"/>
        <v>TOTAL</v>
      </c>
      <c r="B43" s="259"/>
      <c r="C43" s="214">
        <f>+SUM(C38:C42)</f>
        <v>0</v>
      </c>
      <c r="D43" s="214">
        <f t="shared" ref="D43:I43" si="9">+SUM(D38:D42)</f>
        <v>0</v>
      </c>
      <c r="E43" s="214">
        <f t="shared" si="9"/>
        <v>0</v>
      </c>
      <c r="F43" s="214">
        <f t="shared" si="9"/>
        <v>0</v>
      </c>
      <c r="G43" s="214">
        <f t="shared" si="9"/>
        <v>0</v>
      </c>
      <c r="H43" s="214">
        <f t="shared" si="9"/>
        <v>0</v>
      </c>
      <c r="I43" s="214">
        <f t="shared" si="9"/>
        <v>0</v>
      </c>
      <c r="J43" s="215">
        <f t="shared" si="8"/>
        <v>0</v>
      </c>
    </row>
    <row r="44" spans="1:23">
      <c r="A44" s="253" t="s">
        <v>110</v>
      </c>
      <c r="B44" s="257"/>
      <c r="C44" s="254"/>
      <c r="D44" s="254"/>
      <c r="E44" s="254"/>
      <c r="F44" s="254"/>
      <c r="G44" s="254"/>
      <c r="H44" s="254"/>
      <c r="I44" s="254"/>
      <c r="J44" s="255"/>
    </row>
    <row r="45" spans="1:23">
      <c r="A45" s="200">
        <f t="shared" ref="A45:A50" si="10">+A16</f>
        <v>0</v>
      </c>
      <c r="B45" s="258">
        <f t="shared" ref="B45" si="11">+B16</f>
        <v>0</v>
      </c>
      <c r="C45" s="214">
        <f>+(C16)*0.05</f>
        <v>0</v>
      </c>
      <c r="D45" s="214">
        <f t="shared" ref="D45:I45" si="12">+(D16)*0.05</f>
        <v>0</v>
      </c>
      <c r="E45" s="214">
        <f t="shared" si="12"/>
        <v>0</v>
      </c>
      <c r="F45" s="214">
        <f t="shared" si="12"/>
        <v>0</v>
      </c>
      <c r="G45" s="214">
        <f t="shared" si="12"/>
        <v>0</v>
      </c>
      <c r="H45" s="214">
        <f t="shared" si="12"/>
        <v>0</v>
      </c>
      <c r="I45" s="214">
        <f t="shared" si="12"/>
        <v>0</v>
      </c>
      <c r="J45" s="215">
        <f>+SUM(C45:I45)</f>
        <v>0</v>
      </c>
    </row>
    <row r="46" spans="1:23">
      <c r="A46" s="200">
        <f t="shared" si="10"/>
        <v>0</v>
      </c>
      <c r="B46" s="258">
        <f>+B17</f>
        <v>0</v>
      </c>
      <c r="C46" s="214">
        <f>+(C17)*0.05</f>
        <v>0</v>
      </c>
      <c r="D46" s="214">
        <f t="shared" ref="D46:I49" si="13">+(D17)*0.05</f>
        <v>0</v>
      </c>
      <c r="E46" s="214">
        <f t="shared" si="13"/>
        <v>0</v>
      </c>
      <c r="F46" s="214">
        <f t="shared" si="13"/>
        <v>0</v>
      </c>
      <c r="G46" s="214">
        <f t="shared" si="13"/>
        <v>0</v>
      </c>
      <c r="H46" s="214">
        <f t="shared" si="13"/>
        <v>0</v>
      </c>
      <c r="I46" s="214">
        <f t="shared" si="13"/>
        <v>0</v>
      </c>
      <c r="J46" s="215">
        <f t="shared" ref="J46:J50" si="14">+SUM(C46:I46)</f>
        <v>0</v>
      </c>
    </row>
    <row r="47" spans="1:23">
      <c r="A47" s="200">
        <f t="shared" si="10"/>
        <v>0</v>
      </c>
      <c r="B47" s="258">
        <f>+B18</f>
        <v>0</v>
      </c>
      <c r="C47" s="214">
        <f>+(C18)*0.05</f>
        <v>0</v>
      </c>
      <c r="D47" s="214">
        <f t="shared" si="13"/>
        <v>0</v>
      </c>
      <c r="E47" s="214">
        <f t="shared" si="13"/>
        <v>0</v>
      </c>
      <c r="F47" s="214">
        <f t="shared" si="13"/>
        <v>0</v>
      </c>
      <c r="G47" s="214">
        <f t="shared" si="13"/>
        <v>0</v>
      </c>
      <c r="H47" s="214">
        <f t="shared" si="13"/>
        <v>0</v>
      </c>
      <c r="I47" s="214">
        <f t="shared" si="13"/>
        <v>0</v>
      </c>
      <c r="J47" s="215">
        <f t="shared" si="14"/>
        <v>0</v>
      </c>
    </row>
    <row r="48" spans="1:23">
      <c r="A48" s="200">
        <f t="shared" si="10"/>
        <v>0</v>
      </c>
      <c r="B48" s="258">
        <f>+B19</f>
        <v>0</v>
      </c>
      <c r="C48" s="183">
        <f>+(C19)*0.05</f>
        <v>0</v>
      </c>
      <c r="D48" s="183">
        <f t="shared" si="13"/>
        <v>0</v>
      </c>
      <c r="E48" s="183">
        <f t="shared" si="13"/>
        <v>0</v>
      </c>
      <c r="F48" s="183">
        <f t="shared" si="13"/>
        <v>0</v>
      </c>
      <c r="G48" s="183">
        <f t="shared" si="13"/>
        <v>0</v>
      </c>
      <c r="H48" s="183">
        <f t="shared" si="13"/>
        <v>0</v>
      </c>
      <c r="I48" s="183">
        <f t="shared" si="13"/>
        <v>0</v>
      </c>
      <c r="J48" s="215">
        <f t="shared" si="14"/>
        <v>0</v>
      </c>
    </row>
    <row r="49" spans="1:10">
      <c r="A49" s="200">
        <f t="shared" si="10"/>
        <v>0</v>
      </c>
      <c r="B49" s="258">
        <f>+B20</f>
        <v>0</v>
      </c>
      <c r="C49" s="183">
        <f>+(C20)*0.05</f>
        <v>0</v>
      </c>
      <c r="D49" s="183">
        <f t="shared" si="13"/>
        <v>0</v>
      </c>
      <c r="E49" s="183">
        <f t="shared" si="13"/>
        <v>0</v>
      </c>
      <c r="F49" s="183">
        <f t="shared" si="13"/>
        <v>0</v>
      </c>
      <c r="G49" s="183">
        <f t="shared" si="13"/>
        <v>0</v>
      </c>
      <c r="H49" s="183">
        <f t="shared" si="13"/>
        <v>0</v>
      </c>
      <c r="I49" s="183">
        <f t="shared" si="13"/>
        <v>0</v>
      </c>
      <c r="J49" s="215">
        <f t="shared" si="14"/>
        <v>0</v>
      </c>
    </row>
    <row r="50" spans="1:10">
      <c r="A50" s="251" t="str">
        <f t="shared" si="10"/>
        <v>TOTAL</v>
      </c>
      <c r="B50" s="259"/>
      <c r="C50" s="214">
        <f>+SUM(C45:C49)</f>
        <v>0</v>
      </c>
      <c r="D50" s="214">
        <f t="shared" ref="D50" si="15">+SUM(D45:D49)</f>
        <v>0</v>
      </c>
      <c r="E50" s="214">
        <f t="shared" ref="E50:I50" si="16">+SUM(E45:E49)</f>
        <v>0</v>
      </c>
      <c r="F50" s="214">
        <f t="shared" si="16"/>
        <v>0</v>
      </c>
      <c r="G50" s="214">
        <f t="shared" si="16"/>
        <v>0</v>
      </c>
      <c r="H50" s="214">
        <f t="shared" si="16"/>
        <v>0</v>
      </c>
      <c r="I50" s="214">
        <f t="shared" si="16"/>
        <v>0</v>
      </c>
      <c r="J50" s="215">
        <f t="shared" si="14"/>
        <v>0</v>
      </c>
    </row>
    <row r="51" spans="1:10">
      <c r="A51" s="203" t="s">
        <v>112</v>
      </c>
      <c r="B51" s="261"/>
      <c r="C51" s="252">
        <f>+C43+C50</f>
        <v>0</v>
      </c>
      <c r="D51" s="252">
        <f t="shared" ref="D51:I51" si="17">+D43+D50</f>
        <v>0</v>
      </c>
      <c r="E51" s="252">
        <f t="shared" si="17"/>
        <v>0</v>
      </c>
      <c r="F51" s="252">
        <f t="shared" si="17"/>
        <v>0</v>
      </c>
      <c r="G51" s="252">
        <f t="shared" si="17"/>
        <v>0</v>
      </c>
      <c r="H51" s="252">
        <f t="shared" si="17"/>
        <v>0</v>
      </c>
      <c r="I51" s="252">
        <f t="shared" si="17"/>
        <v>0</v>
      </c>
      <c r="J51" s="215">
        <f>SUM(C51:I51)</f>
        <v>0</v>
      </c>
    </row>
    <row r="52" spans="1:10" ht="15.75" thickBot="1">
      <c r="A52" s="201" t="s">
        <v>100</v>
      </c>
      <c r="B52" s="263"/>
      <c r="C52" s="62"/>
      <c r="D52" s="62"/>
      <c r="E52" s="62"/>
      <c r="F52" s="63"/>
      <c r="G52" s="63"/>
      <c r="H52" s="63"/>
      <c r="I52" s="63"/>
      <c r="J52" s="202"/>
    </row>
    <row r="53" spans="1:10" ht="41.25" customHeight="1">
      <c r="A53" s="386" t="s">
        <v>117</v>
      </c>
      <c r="B53" s="395"/>
      <c r="C53" s="387"/>
      <c r="D53" s="387"/>
      <c r="E53" s="387"/>
      <c r="F53" s="387"/>
      <c r="G53" s="387"/>
      <c r="H53" s="387"/>
      <c r="I53" s="387"/>
      <c r="J53" s="388"/>
    </row>
    <row r="54" spans="1:10">
      <c r="A54" s="404" t="s">
        <v>130</v>
      </c>
      <c r="B54" s="405"/>
      <c r="C54" s="405"/>
      <c r="D54" s="405"/>
      <c r="E54" s="405"/>
      <c r="F54" s="405"/>
      <c r="G54" s="405"/>
      <c r="H54" s="405"/>
      <c r="I54" s="405"/>
      <c r="J54" s="406"/>
    </row>
    <row r="55" spans="1:10">
      <c r="A55" s="32"/>
      <c r="B55" s="33"/>
      <c r="C55" s="33"/>
      <c r="D55" s="33"/>
      <c r="E55" s="33"/>
      <c r="F55" s="33"/>
      <c r="G55" s="33"/>
      <c r="H55" s="33"/>
      <c r="I55" s="33"/>
      <c r="J55" s="34"/>
    </row>
    <row r="56" spans="1:10">
      <c r="A56" s="389"/>
      <c r="B56" s="390"/>
      <c r="C56" s="390"/>
      <c r="D56" s="390"/>
      <c r="E56" s="390"/>
      <c r="F56" s="390"/>
      <c r="G56" s="390"/>
      <c r="H56" s="390"/>
      <c r="I56" s="390"/>
      <c r="J56" s="391"/>
    </row>
    <row r="57" spans="1:10">
      <c r="A57" s="392" t="s">
        <v>30</v>
      </c>
      <c r="B57" s="397"/>
      <c r="C57" s="393"/>
      <c r="D57" s="393"/>
      <c r="E57" s="393"/>
      <c r="F57" s="393"/>
      <c r="G57" s="393"/>
      <c r="H57" s="393"/>
      <c r="I57" s="393"/>
      <c r="J57" s="394"/>
    </row>
    <row r="58" spans="1:10" ht="15.75" thickBot="1">
      <c r="A58" s="383" t="s">
        <v>31</v>
      </c>
      <c r="B58" s="399"/>
      <c r="C58" s="384"/>
      <c r="D58" s="384"/>
      <c r="E58" s="384"/>
      <c r="F58" s="384"/>
      <c r="G58" s="384"/>
      <c r="H58" s="384"/>
      <c r="I58" s="384"/>
      <c r="J58" s="385"/>
    </row>
  </sheetData>
  <mergeCells count="13">
    <mergeCell ref="A5:J5"/>
    <mergeCell ref="A24:J24"/>
    <mergeCell ref="A25:J25"/>
    <mergeCell ref="A27:J27"/>
    <mergeCell ref="L27:W27"/>
    <mergeCell ref="A28:J28"/>
    <mergeCell ref="A58:J58"/>
    <mergeCell ref="A29:J29"/>
    <mergeCell ref="A34:J34"/>
    <mergeCell ref="A53:J53"/>
    <mergeCell ref="A54:J54"/>
    <mergeCell ref="A56:J56"/>
    <mergeCell ref="A57:J57"/>
  </mergeCells>
  <printOptions horizontalCentered="1"/>
  <pageMargins left="0.23622047244094491" right="0.23622047244094491" top="0.35433070866141736" bottom="0.35433070866141736" header="0.31496062992125984" footer="0.31496062992125984"/>
  <pageSetup paperSize="9" scale="98" orientation="landscape"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K20"/>
  <sheetViews>
    <sheetView zoomScale="80" zoomScaleNormal="80" workbookViewId="0">
      <selection activeCell="D29" sqref="D29"/>
    </sheetView>
  </sheetViews>
  <sheetFormatPr baseColWidth="10" defaultColWidth="11.42578125" defaultRowHeight="15"/>
  <cols>
    <col min="1" max="1" width="21.28515625" style="35" customWidth="1"/>
    <col min="2" max="2" width="21.5703125" style="35" customWidth="1"/>
    <col min="3" max="11" width="10.5703125" style="35" customWidth="1"/>
  </cols>
  <sheetData>
    <row r="1" spans="1:11" s="1" customFormat="1">
      <c r="A1" s="3"/>
      <c r="B1" s="3"/>
      <c r="C1" s="3"/>
      <c r="D1" s="3"/>
      <c r="E1" s="3"/>
      <c r="F1" s="3"/>
      <c r="G1" s="3"/>
      <c r="H1" s="3"/>
      <c r="I1" s="3"/>
      <c r="J1" s="3"/>
      <c r="K1" s="3"/>
    </row>
    <row r="2" spans="1:11" s="1" customFormat="1">
      <c r="A2" s="3"/>
      <c r="B2" s="3"/>
      <c r="C2" s="3"/>
      <c r="D2" s="3"/>
      <c r="E2" s="3"/>
      <c r="F2" s="3"/>
      <c r="G2" s="3"/>
      <c r="H2" s="3"/>
      <c r="I2" s="3"/>
      <c r="J2" s="3"/>
      <c r="K2" s="3"/>
    </row>
    <row r="3" spans="1:11" s="1" customFormat="1">
      <c r="A3" s="3"/>
      <c r="B3" s="3"/>
      <c r="C3" s="3"/>
      <c r="D3" s="3"/>
      <c r="E3" s="3"/>
      <c r="F3" s="3"/>
      <c r="G3" s="3"/>
      <c r="H3" s="3"/>
      <c r="I3" s="3"/>
      <c r="J3" s="3"/>
      <c r="K3" s="3"/>
    </row>
    <row r="4" spans="1:11" s="1" customFormat="1" ht="15.75" thickBot="1">
      <c r="A4" s="3"/>
      <c r="B4" s="3"/>
      <c r="C4" s="3"/>
      <c r="D4" s="3"/>
      <c r="E4" s="3"/>
      <c r="F4" s="3"/>
      <c r="G4" s="3"/>
      <c r="H4" s="3"/>
      <c r="I4" s="3"/>
      <c r="J4" s="3"/>
      <c r="K4" s="72"/>
    </row>
    <row r="5" spans="1:11" s="58" customFormat="1" ht="30.75" customHeight="1" thickBot="1">
      <c r="A5" s="410" t="s">
        <v>34</v>
      </c>
      <c r="B5" s="402"/>
      <c r="C5" s="402"/>
      <c r="D5" s="402"/>
      <c r="E5" s="402"/>
      <c r="F5" s="402"/>
      <c r="G5" s="402"/>
      <c r="H5" s="402"/>
      <c r="I5" s="402"/>
      <c r="J5" s="402"/>
      <c r="K5" s="403"/>
    </row>
    <row r="6" spans="1:11">
      <c r="A6" s="204"/>
      <c r="B6" s="36"/>
      <c r="C6" s="36"/>
      <c r="D6" s="36"/>
      <c r="E6" s="36"/>
      <c r="F6" s="36"/>
      <c r="G6" s="36"/>
      <c r="H6" s="36"/>
      <c r="I6" s="36"/>
      <c r="J6" s="33"/>
      <c r="K6" s="34"/>
    </row>
    <row r="7" spans="1:11" s="181" customFormat="1" ht="47.25" customHeight="1">
      <c r="A7" s="205" t="s">
        <v>33</v>
      </c>
      <c r="B7" s="296" t="s">
        <v>133</v>
      </c>
      <c r="C7" s="179" t="s">
        <v>101</v>
      </c>
      <c r="D7" s="179" t="s">
        <v>102</v>
      </c>
      <c r="E7" s="179" t="s">
        <v>103</v>
      </c>
      <c r="F7" s="179" t="s">
        <v>104</v>
      </c>
      <c r="G7" s="179" t="s">
        <v>105</v>
      </c>
      <c r="H7" s="179" t="s">
        <v>106</v>
      </c>
      <c r="I7" s="182" t="s">
        <v>11</v>
      </c>
      <c r="J7" s="180" t="s">
        <v>43</v>
      </c>
      <c r="K7" s="206" t="s">
        <v>15</v>
      </c>
    </row>
    <row r="8" spans="1:11">
      <c r="A8" s="32" t="s">
        <v>7</v>
      </c>
      <c r="B8" s="218"/>
      <c r="C8" s="188"/>
      <c r="D8" s="188"/>
      <c r="E8" s="188"/>
      <c r="F8" s="188"/>
      <c r="G8" s="219"/>
      <c r="H8" s="188"/>
      <c r="I8" s="220">
        <f>SUM(B8:H8)</f>
        <v>0</v>
      </c>
      <c r="J8" s="191"/>
      <c r="K8" s="207"/>
    </row>
    <row r="9" spans="1:11">
      <c r="A9" s="208" t="s">
        <v>8</v>
      </c>
      <c r="B9" s="184"/>
      <c r="C9" s="187"/>
      <c r="D9" s="187"/>
      <c r="E9" s="187"/>
      <c r="F9" s="187"/>
      <c r="G9" s="189"/>
      <c r="H9" s="187"/>
      <c r="I9" s="221">
        <f t="shared" ref="I9:I12" si="0">SUM(B9:H9)</f>
        <v>0</v>
      </c>
      <c r="J9" s="192"/>
      <c r="K9" s="209"/>
    </row>
    <row r="10" spans="1:11">
      <c r="A10" s="208" t="s">
        <v>9</v>
      </c>
      <c r="B10" s="185"/>
      <c r="C10" s="186"/>
      <c r="D10" s="186"/>
      <c r="E10" s="186"/>
      <c r="F10" s="186"/>
      <c r="G10" s="190"/>
      <c r="H10" s="186"/>
      <c r="I10" s="222">
        <f t="shared" si="0"/>
        <v>0</v>
      </c>
      <c r="J10" s="193"/>
      <c r="K10" s="210"/>
    </row>
    <row r="11" spans="1:11">
      <c r="A11" s="211" t="s">
        <v>10</v>
      </c>
      <c r="B11" s="184"/>
      <c r="C11" s="186"/>
      <c r="D11" s="186"/>
      <c r="E11" s="186"/>
      <c r="F11" s="186"/>
      <c r="G11" s="190"/>
      <c r="H11" s="186"/>
      <c r="I11" s="222">
        <f t="shared" si="0"/>
        <v>0</v>
      </c>
      <c r="J11" s="193"/>
      <c r="K11" s="210"/>
    </row>
    <row r="12" spans="1:11">
      <c r="A12" s="32" t="s">
        <v>44</v>
      </c>
      <c r="B12" s="185"/>
      <c r="C12" s="186"/>
      <c r="D12" s="186"/>
      <c r="E12" s="186"/>
      <c r="F12" s="186"/>
      <c r="G12" s="190"/>
      <c r="H12" s="186"/>
      <c r="I12" s="222">
        <f t="shared" si="0"/>
        <v>0</v>
      </c>
      <c r="J12" s="193"/>
      <c r="K12" s="210"/>
    </row>
    <row r="13" spans="1:11">
      <c r="A13" s="212" t="s">
        <v>11</v>
      </c>
      <c r="B13" s="196">
        <f t="shared" ref="B13:C13" si="1">SUM(B8:B12)</f>
        <v>0</v>
      </c>
      <c r="C13" s="195">
        <f t="shared" si="1"/>
        <v>0</v>
      </c>
      <c r="D13" s="195">
        <f>SUM(D8:D12)</f>
        <v>0</v>
      </c>
      <c r="E13" s="195">
        <f t="shared" ref="E13:K13" si="2">SUM(E8:E12)</f>
        <v>0</v>
      </c>
      <c r="F13" s="196">
        <f t="shared" si="2"/>
        <v>0</v>
      </c>
      <c r="G13" s="195">
        <f t="shared" si="2"/>
        <v>0</v>
      </c>
      <c r="H13" s="195">
        <f t="shared" si="2"/>
        <v>0</v>
      </c>
      <c r="I13" s="223">
        <f t="shared" si="2"/>
        <v>0</v>
      </c>
      <c r="J13" s="194">
        <f t="shared" si="2"/>
        <v>0</v>
      </c>
      <c r="K13" s="213">
        <f t="shared" si="2"/>
        <v>0</v>
      </c>
    </row>
    <row r="14" spans="1:11" s="1" customFormat="1">
      <c r="A14" s="60"/>
      <c r="B14" s="36"/>
      <c r="C14" s="36"/>
      <c r="D14" s="36"/>
      <c r="E14" s="36"/>
      <c r="F14" s="36"/>
      <c r="G14" s="36"/>
      <c r="H14" s="36"/>
      <c r="I14" s="36"/>
      <c r="J14" s="38"/>
      <c r="K14" s="61"/>
    </row>
    <row r="15" spans="1:11" ht="39" customHeight="1">
      <c r="A15" s="415" t="s">
        <v>45</v>
      </c>
      <c r="B15" s="416"/>
      <c r="C15" s="416"/>
      <c r="D15" s="416"/>
      <c r="E15" s="416"/>
      <c r="F15" s="416"/>
      <c r="G15" s="416"/>
      <c r="H15" s="416"/>
      <c r="I15" s="416"/>
      <c r="J15" s="416"/>
      <c r="K15" s="417"/>
    </row>
    <row r="16" spans="1:11">
      <c r="A16" s="411" t="s">
        <v>130</v>
      </c>
      <c r="B16" s="412"/>
      <c r="C16" s="412"/>
      <c r="D16" s="412"/>
      <c r="E16" s="412"/>
      <c r="F16" s="412"/>
      <c r="G16" s="412"/>
      <c r="H16" s="412"/>
      <c r="I16" s="412"/>
      <c r="J16" s="412"/>
      <c r="K16" s="413"/>
    </row>
    <row r="17" spans="1:11">
      <c r="A17" s="414"/>
      <c r="B17" s="393"/>
      <c r="C17" s="393"/>
      <c r="D17" s="393"/>
      <c r="E17" s="393"/>
      <c r="F17" s="393"/>
      <c r="G17" s="393"/>
      <c r="H17" s="393"/>
      <c r="I17" s="393"/>
      <c r="J17" s="393"/>
      <c r="K17" s="394"/>
    </row>
    <row r="18" spans="1:11">
      <c r="A18" s="414"/>
      <c r="B18" s="393"/>
      <c r="C18" s="393"/>
      <c r="D18" s="393"/>
      <c r="E18" s="393"/>
      <c r="F18" s="393"/>
      <c r="G18" s="393"/>
      <c r="H18" s="393"/>
      <c r="I18" s="393"/>
      <c r="J18" s="393"/>
      <c r="K18" s="394"/>
    </row>
    <row r="19" spans="1:11">
      <c r="A19" s="392" t="s">
        <v>30</v>
      </c>
      <c r="B19" s="393"/>
      <c r="C19" s="393"/>
      <c r="D19" s="393"/>
      <c r="E19" s="393"/>
      <c r="F19" s="393"/>
      <c r="G19" s="393"/>
      <c r="H19" s="393"/>
      <c r="I19" s="393"/>
      <c r="J19" s="393"/>
      <c r="K19" s="394"/>
    </row>
    <row r="20" spans="1:11" ht="15.75" thickBot="1">
      <c r="A20" s="383" t="s">
        <v>31</v>
      </c>
      <c r="B20" s="384"/>
      <c r="C20" s="384"/>
      <c r="D20" s="384"/>
      <c r="E20" s="384"/>
      <c r="F20" s="384"/>
      <c r="G20" s="384"/>
      <c r="H20" s="384"/>
      <c r="I20" s="384"/>
      <c r="J20" s="384"/>
      <c r="K20" s="385"/>
    </row>
  </sheetData>
  <mergeCells count="6">
    <mergeCell ref="A19:K19"/>
    <mergeCell ref="A20:K20"/>
    <mergeCell ref="A5:K5"/>
    <mergeCell ref="A16:K16"/>
    <mergeCell ref="A17:K18"/>
    <mergeCell ref="A15:K15"/>
  </mergeCells>
  <printOptions horizontalCentered="1" verticalCentered="1"/>
  <pageMargins left="0.23622047244094491" right="0.23622047244094491" top="0.35433070866141736" bottom="0.35433070866141736" header="0.31496062992125984" footer="0.31496062992125984"/>
  <pageSetup paperSize="9" scale="8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F26"/>
  <sheetViews>
    <sheetView topLeftCell="A4" zoomScale="90" zoomScaleNormal="90" workbookViewId="0">
      <selection activeCell="A6" sqref="A6:F6"/>
    </sheetView>
  </sheetViews>
  <sheetFormatPr baseColWidth="10" defaultColWidth="11.42578125" defaultRowHeight="15"/>
  <cols>
    <col min="1" max="1" width="24.85546875" style="35" bestFit="1" customWidth="1"/>
    <col min="2" max="2" width="21.28515625" style="35" bestFit="1" customWidth="1"/>
    <col min="3" max="3" width="21.7109375" style="35" customWidth="1"/>
    <col min="4" max="4" width="9.42578125" style="35" bestFit="1" customWidth="1"/>
    <col min="5" max="5" width="16.5703125" style="35" customWidth="1"/>
    <col min="6" max="6" width="10.140625" style="35" bestFit="1" customWidth="1"/>
  </cols>
  <sheetData>
    <row r="1" spans="1:6" s="1" customFormat="1">
      <c r="A1" s="3"/>
      <c r="B1" s="3"/>
      <c r="C1" s="3"/>
      <c r="D1" s="3"/>
      <c r="E1" s="3"/>
      <c r="F1" s="3"/>
    </row>
    <row r="2" spans="1:6" s="1" customFormat="1">
      <c r="A2" s="3"/>
      <c r="B2" s="3"/>
      <c r="C2" s="3"/>
      <c r="D2" s="3"/>
      <c r="E2" s="3"/>
      <c r="F2" s="3"/>
    </row>
    <row r="3" spans="1:6" s="1" customFormat="1">
      <c r="A3" s="3"/>
      <c r="B3" s="3"/>
      <c r="C3" s="3"/>
      <c r="D3" s="3"/>
      <c r="E3" s="3"/>
      <c r="F3" s="3"/>
    </row>
    <row r="4" spans="1:6" s="1" customFormat="1">
      <c r="A4" s="3"/>
      <c r="B4" s="3"/>
      <c r="C4" s="3"/>
      <c r="D4" s="3"/>
      <c r="E4" s="3"/>
      <c r="F4" s="3"/>
    </row>
    <row r="5" spans="1:6" s="1" customFormat="1" ht="15.75" thickBot="1">
      <c r="A5" s="3"/>
      <c r="B5" s="3"/>
      <c r="C5" s="3"/>
      <c r="D5" s="3"/>
      <c r="E5" s="3"/>
      <c r="F5" s="3"/>
    </row>
    <row r="6" spans="1:6" s="1" customFormat="1" ht="32.25" customHeight="1" thickBot="1">
      <c r="A6" s="410" t="s">
        <v>42</v>
      </c>
      <c r="B6" s="418"/>
      <c r="C6" s="418"/>
      <c r="D6" s="418"/>
      <c r="E6" s="418"/>
      <c r="F6" s="419"/>
    </row>
    <row r="7" spans="1:6" s="70" customFormat="1" ht="15.75" customHeight="1">
      <c r="A7" s="224"/>
      <c r="B7" s="69"/>
      <c r="C7" s="69"/>
      <c r="D7" s="69"/>
      <c r="E7" s="69"/>
      <c r="F7" s="225"/>
    </row>
    <row r="8" spans="1:6">
      <c r="A8" s="421" t="s">
        <v>20</v>
      </c>
      <c r="B8" s="423" t="s">
        <v>46</v>
      </c>
      <c r="C8" s="425" t="s">
        <v>21</v>
      </c>
      <c r="D8" s="426"/>
      <c r="E8" s="426"/>
      <c r="F8" s="427"/>
    </row>
    <row r="9" spans="1:6" ht="29.25" customHeight="1">
      <c r="A9" s="422"/>
      <c r="B9" s="424"/>
      <c r="C9" s="245" t="s">
        <v>22</v>
      </c>
      <c r="D9" s="131" t="s">
        <v>23</v>
      </c>
      <c r="E9" s="130" t="s">
        <v>24</v>
      </c>
      <c r="F9" s="217" t="s">
        <v>23</v>
      </c>
    </row>
    <row r="10" spans="1:6">
      <c r="A10" s="226" t="s">
        <v>28</v>
      </c>
      <c r="B10" s="90">
        <v>1E-3</v>
      </c>
      <c r="C10" s="90">
        <v>0</v>
      </c>
      <c r="D10" s="91">
        <f>C10/B10</f>
        <v>0</v>
      </c>
      <c r="E10" s="90">
        <f>B10-C10</f>
        <v>1E-3</v>
      </c>
      <c r="F10" s="227">
        <f>E10/B10</f>
        <v>1</v>
      </c>
    </row>
    <row r="11" spans="1:6">
      <c r="A11" s="226"/>
      <c r="B11" s="39"/>
      <c r="C11" s="39"/>
      <c r="D11" s="39"/>
      <c r="E11" s="40"/>
      <c r="F11" s="228"/>
    </row>
    <row r="12" spans="1:6">
      <c r="A12" s="229" t="s">
        <v>11</v>
      </c>
      <c r="B12" s="41"/>
      <c r="C12" s="41"/>
      <c r="D12" s="41"/>
      <c r="E12" s="42"/>
      <c r="F12" s="230"/>
    </row>
    <row r="13" spans="1:6">
      <c r="A13" s="231"/>
      <c r="B13" s="37"/>
      <c r="C13" s="37"/>
      <c r="D13" s="37"/>
      <c r="E13" s="43"/>
      <c r="F13" s="232"/>
    </row>
    <row r="14" spans="1:6">
      <c r="A14" s="431" t="s">
        <v>27</v>
      </c>
      <c r="B14" s="432"/>
      <c r="C14" s="432"/>
      <c r="D14" s="432"/>
      <c r="E14" s="432"/>
      <c r="F14" s="433"/>
    </row>
    <row r="15" spans="1:6" ht="25.5">
      <c r="A15" s="233" t="s">
        <v>98</v>
      </c>
      <c r="B15" s="44" t="s">
        <v>25</v>
      </c>
      <c r="C15" s="45" t="s">
        <v>26</v>
      </c>
      <c r="D15" s="44" t="s">
        <v>16</v>
      </c>
      <c r="E15" s="44" t="s">
        <v>18</v>
      </c>
      <c r="F15" s="234" t="s">
        <v>17</v>
      </c>
    </row>
    <row r="16" spans="1:6">
      <c r="A16" s="235" t="s">
        <v>99</v>
      </c>
      <c r="B16" s="46" t="s">
        <v>107</v>
      </c>
      <c r="C16" s="92">
        <f>E10</f>
        <v>1E-3</v>
      </c>
      <c r="D16" s="46"/>
      <c r="E16" s="46"/>
      <c r="F16" s="236"/>
    </row>
    <row r="17" spans="1:6">
      <c r="A17" s="235"/>
      <c r="B17" s="46"/>
      <c r="C17" s="46"/>
      <c r="D17" s="46"/>
      <c r="E17" s="46"/>
      <c r="F17" s="236"/>
    </row>
    <row r="18" spans="1:6">
      <c r="A18" s="237" t="s">
        <v>19</v>
      </c>
      <c r="B18" s="47"/>
      <c r="C18" s="93">
        <f>SUM(C16:C17)</f>
        <v>1E-3</v>
      </c>
      <c r="D18" s="48"/>
      <c r="E18" s="47"/>
      <c r="F18" s="238"/>
    </row>
    <row r="19" spans="1:6">
      <c r="A19" s="239"/>
      <c r="B19" s="49"/>
      <c r="C19" s="49"/>
      <c r="D19" s="49"/>
      <c r="E19" s="50"/>
      <c r="F19" s="240"/>
    </row>
    <row r="20" spans="1:6" ht="15.75" thickBot="1">
      <c r="A20" s="241"/>
      <c r="B20" s="51"/>
      <c r="C20" s="51"/>
      <c r="D20" s="51"/>
      <c r="E20" s="51"/>
      <c r="F20" s="242"/>
    </row>
    <row r="21" spans="1:6" ht="60.75" customHeight="1">
      <c r="A21" s="428" t="s">
        <v>36</v>
      </c>
      <c r="B21" s="429"/>
      <c r="C21" s="429"/>
      <c r="D21" s="429"/>
      <c r="E21" s="429"/>
      <c r="F21" s="430"/>
    </row>
    <row r="22" spans="1:6">
      <c r="A22" s="404" t="s">
        <v>130</v>
      </c>
      <c r="B22" s="405"/>
      <c r="C22" s="405"/>
      <c r="D22" s="405"/>
      <c r="E22" s="405"/>
      <c r="F22" s="406"/>
    </row>
    <row r="23" spans="1:6">
      <c r="A23" s="54"/>
      <c r="B23" s="52"/>
      <c r="C23" s="52"/>
      <c r="D23" s="52"/>
      <c r="E23" s="52"/>
      <c r="F23" s="53"/>
    </row>
    <row r="24" spans="1:6">
      <c r="A24" s="55"/>
      <c r="B24" s="56"/>
      <c r="C24" s="56"/>
      <c r="D24" s="56"/>
      <c r="E24" s="56"/>
      <c r="F24" s="57"/>
    </row>
    <row r="25" spans="1:6">
      <c r="A25" s="414" t="s">
        <v>30</v>
      </c>
      <c r="B25" s="393"/>
      <c r="C25" s="393"/>
      <c r="D25" s="393"/>
      <c r="E25" s="393"/>
      <c r="F25" s="394"/>
    </row>
    <row r="26" spans="1:6" ht="15.75" thickBot="1">
      <c r="A26" s="420" t="s">
        <v>31</v>
      </c>
      <c r="B26" s="384"/>
      <c r="C26" s="384"/>
      <c r="D26" s="384"/>
      <c r="E26" s="384"/>
      <c r="F26" s="385"/>
    </row>
  </sheetData>
  <mergeCells count="9">
    <mergeCell ref="A6:F6"/>
    <mergeCell ref="A25:F25"/>
    <mergeCell ref="A26:F26"/>
    <mergeCell ref="A8:A9"/>
    <mergeCell ref="B8:B9"/>
    <mergeCell ref="C8:F8"/>
    <mergeCell ref="A21:F21"/>
    <mergeCell ref="A14:F14"/>
    <mergeCell ref="A22:F22"/>
  </mergeCells>
  <printOptions horizontalCentered="1" verticalCentered="1"/>
  <pageMargins left="0.23622047244094491" right="0.23622047244094491" top="0.35433070866141736" bottom="0.35433070866141736" header="0.31496062992125984" footer="0.31496062992125984"/>
  <pageSetup paperSize="9" scale="12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8"/>
  <sheetViews>
    <sheetView topLeftCell="A28" zoomScaleNormal="100" workbookViewId="0">
      <selection activeCell="H4" sqref="H4"/>
    </sheetView>
  </sheetViews>
  <sheetFormatPr baseColWidth="10" defaultColWidth="11.42578125" defaultRowHeight="15"/>
  <cols>
    <col min="1" max="1" width="43.85546875" style="35" bestFit="1" customWidth="1"/>
    <col min="2" max="2" width="17.42578125" style="35" bestFit="1" customWidth="1"/>
    <col min="3" max="3" width="15.5703125" style="35" bestFit="1" customWidth="1"/>
    <col min="4" max="4" width="20.7109375" style="35" bestFit="1" customWidth="1"/>
    <col min="5" max="5" width="12.42578125" style="35" bestFit="1" customWidth="1"/>
    <col min="6" max="6" width="9.42578125" style="35" bestFit="1" customWidth="1"/>
    <col min="7" max="7" width="9" style="35" bestFit="1" customWidth="1"/>
    <col min="8" max="8" width="12.7109375" bestFit="1" customWidth="1"/>
  </cols>
  <sheetData>
    <row r="1" spans="1:7" s="1" customFormat="1">
      <c r="A1" s="243"/>
      <c r="B1" s="243"/>
      <c r="C1" s="243"/>
      <c r="D1" s="243"/>
      <c r="E1" s="243"/>
      <c r="F1" s="243"/>
      <c r="G1" s="243"/>
    </row>
    <row r="2" spans="1:7" s="1" customFormat="1">
      <c r="A2" s="243"/>
      <c r="B2" s="243"/>
      <c r="C2" s="243"/>
      <c r="D2" s="243"/>
      <c r="E2" s="243"/>
      <c r="F2" s="243"/>
      <c r="G2" s="243"/>
    </row>
    <row r="3" spans="1:7" s="1" customFormat="1">
      <c r="A3" s="243"/>
      <c r="B3" s="243"/>
      <c r="C3" s="243"/>
      <c r="D3" s="243"/>
      <c r="E3" s="243"/>
      <c r="F3" s="243"/>
      <c r="G3" s="243"/>
    </row>
    <row r="4" spans="1:7" s="1" customFormat="1">
      <c r="A4" s="243"/>
      <c r="B4" s="243"/>
      <c r="C4" s="243"/>
      <c r="D4" s="243"/>
      <c r="E4" s="243"/>
      <c r="F4" s="243"/>
      <c r="G4" s="243"/>
    </row>
    <row r="5" spans="1:7" s="1" customFormat="1" ht="15.75" thickBot="1">
      <c r="A5" s="244"/>
      <c r="B5" s="244"/>
      <c r="C5" s="244"/>
      <c r="D5" s="244"/>
      <c r="E5" s="244"/>
      <c r="F5" s="244"/>
      <c r="G5" s="244"/>
    </row>
    <row r="6" spans="1:7" s="58" customFormat="1" ht="54" customHeight="1" thickBot="1">
      <c r="A6" s="401" t="s">
        <v>92</v>
      </c>
      <c r="B6" s="402"/>
      <c r="C6" s="402"/>
      <c r="D6" s="402"/>
      <c r="E6" s="402"/>
      <c r="F6" s="402"/>
      <c r="G6" s="403"/>
    </row>
    <row r="7" spans="1:7">
      <c r="A7" s="3"/>
      <c r="B7" s="3"/>
      <c r="C7" s="3"/>
      <c r="D7" s="3"/>
      <c r="E7" s="3"/>
      <c r="F7" s="3"/>
      <c r="G7" s="3"/>
    </row>
    <row r="8" spans="1:7">
      <c r="A8" s="3"/>
      <c r="B8" s="3"/>
      <c r="C8" s="3"/>
      <c r="D8" s="3"/>
      <c r="E8" s="3"/>
      <c r="F8" s="3"/>
      <c r="G8" s="3"/>
    </row>
    <row r="9" spans="1:7">
      <c r="A9" s="3"/>
      <c r="B9" s="3"/>
      <c r="C9" s="3"/>
      <c r="D9" s="3"/>
      <c r="E9" s="3"/>
      <c r="F9" s="3"/>
      <c r="G9" s="3"/>
    </row>
    <row r="10" spans="1:7" ht="15.75" customHeight="1" thickBot="1">
      <c r="A10" s="441" t="s">
        <v>38</v>
      </c>
      <c r="B10" s="442"/>
      <c r="C10" s="442"/>
      <c r="D10" s="442"/>
      <c r="E10" s="442"/>
      <c r="F10" s="442"/>
      <c r="G10" s="442"/>
    </row>
    <row r="11" spans="1:7" ht="15.75" thickBot="1">
      <c r="A11" s="436" t="s">
        <v>40</v>
      </c>
      <c r="B11" s="437"/>
      <c r="C11" s="437"/>
      <c r="D11" s="437"/>
      <c r="E11" s="437"/>
      <c r="F11" s="437"/>
      <c r="G11" s="438"/>
    </row>
    <row r="12" spans="1:7" s="59" customFormat="1" ht="25.5">
      <c r="A12" s="65" t="s">
        <v>0</v>
      </c>
      <c r="B12" s="65" t="s">
        <v>1</v>
      </c>
      <c r="C12" s="66" t="s">
        <v>3</v>
      </c>
      <c r="D12" s="67" t="s">
        <v>108</v>
      </c>
      <c r="E12" s="68" t="s">
        <v>2</v>
      </c>
      <c r="F12" s="65" t="s">
        <v>5</v>
      </c>
      <c r="G12" s="68" t="s">
        <v>6</v>
      </c>
    </row>
    <row r="13" spans="1:7">
      <c r="A13" s="82"/>
      <c r="B13" s="83"/>
      <c r="C13" s="81">
        <v>0</v>
      </c>
      <c r="D13" s="84">
        <v>0</v>
      </c>
      <c r="E13" s="8">
        <f t="shared" ref="E13:E16" si="0">SUM(C13:D13)</f>
        <v>0</v>
      </c>
      <c r="F13" s="9" t="e">
        <f>C13/E13</f>
        <v>#DIV/0!</v>
      </c>
      <c r="G13" s="9" t="e">
        <f>D13/E13</f>
        <v>#DIV/0!</v>
      </c>
    </row>
    <row r="14" spans="1:7" s="1" customFormat="1">
      <c r="A14" s="82"/>
      <c r="B14" s="83"/>
      <c r="C14" s="81">
        <v>0</v>
      </c>
      <c r="D14" s="84">
        <v>0</v>
      </c>
      <c r="E14" s="8">
        <f t="shared" si="0"/>
        <v>0</v>
      </c>
      <c r="F14" s="9" t="e">
        <f t="shared" ref="F14:F17" si="1">C14/E14</f>
        <v>#DIV/0!</v>
      </c>
      <c r="G14" s="9" t="e">
        <f t="shared" ref="G14:G17" si="2">D14/E14</f>
        <v>#DIV/0!</v>
      </c>
    </row>
    <row r="15" spans="1:7" s="1" customFormat="1">
      <c r="A15" s="82"/>
      <c r="B15" s="83"/>
      <c r="C15" s="81">
        <v>0</v>
      </c>
      <c r="D15" s="84">
        <v>0</v>
      </c>
      <c r="E15" s="8">
        <f t="shared" si="0"/>
        <v>0</v>
      </c>
      <c r="F15" s="9" t="e">
        <f t="shared" si="1"/>
        <v>#DIV/0!</v>
      </c>
      <c r="G15" s="9" t="e">
        <f t="shared" si="2"/>
        <v>#DIV/0!</v>
      </c>
    </row>
    <row r="16" spans="1:7" s="1" customFormat="1">
      <c r="A16" s="82"/>
      <c r="B16" s="83"/>
      <c r="C16" s="81">
        <v>0</v>
      </c>
      <c r="D16" s="84">
        <v>0</v>
      </c>
      <c r="E16" s="8">
        <f t="shared" si="0"/>
        <v>0</v>
      </c>
      <c r="F16" s="9" t="e">
        <f t="shared" si="1"/>
        <v>#DIV/0!</v>
      </c>
      <c r="G16" s="9" t="e">
        <f t="shared" si="2"/>
        <v>#DIV/0!</v>
      </c>
    </row>
    <row r="17" spans="1:8">
      <c r="A17" s="85"/>
      <c r="B17" s="86"/>
      <c r="C17" s="87">
        <v>0</v>
      </c>
      <c r="D17" s="84">
        <v>0</v>
      </c>
      <c r="E17" s="8">
        <f>SUM(C17:D17)</f>
        <v>0</v>
      </c>
      <c r="F17" s="9" t="e">
        <f t="shared" si="1"/>
        <v>#DIV/0!</v>
      </c>
      <c r="G17" s="9" t="e">
        <f t="shared" si="2"/>
        <v>#DIV/0!</v>
      </c>
    </row>
    <row r="18" spans="1:8">
      <c r="A18" s="3"/>
      <c r="B18" s="3"/>
      <c r="C18" s="10">
        <f>SUM(C13:C17)</f>
        <v>0</v>
      </c>
      <c r="D18" s="10">
        <f>SUM(D13:D17)</f>
        <v>0</v>
      </c>
      <c r="E18" s="11">
        <f>SUM(E13:E17)</f>
        <v>0</v>
      </c>
      <c r="F18" s="12" t="e">
        <f>C18/E18</f>
        <v>#DIV/0!</v>
      </c>
      <c r="G18" s="12" t="e">
        <f t="shared" ref="G18" si="3">D18/E18</f>
        <v>#DIV/0!</v>
      </c>
    </row>
    <row r="19" spans="1:8" ht="15.75" thickBot="1">
      <c r="A19" s="3"/>
      <c r="B19" s="3"/>
      <c r="C19" s="13"/>
      <c r="D19" s="14"/>
      <c r="E19" s="15"/>
      <c r="F19" s="16"/>
      <c r="G19" s="16"/>
    </row>
    <row r="20" spans="1:8" ht="15.75" thickBot="1">
      <c r="A20" s="436" t="s">
        <v>39</v>
      </c>
      <c r="B20" s="437"/>
      <c r="C20" s="437"/>
      <c r="D20" s="437"/>
      <c r="E20" s="437"/>
      <c r="F20" s="437"/>
      <c r="G20" s="438"/>
    </row>
    <row r="21" spans="1:8" s="59" customFormat="1" ht="25.5">
      <c r="A21" s="65" t="s">
        <v>0</v>
      </c>
      <c r="B21" s="65" t="s">
        <v>1</v>
      </c>
      <c r="C21" s="66" t="s">
        <v>3</v>
      </c>
      <c r="D21" s="67" t="s">
        <v>4</v>
      </c>
      <c r="E21" s="68" t="s">
        <v>2</v>
      </c>
      <c r="F21" s="65" t="s">
        <v>5</v>
      </c>
      <c r="G21" s="68" t="s">
        <v>6</v>
      </c>
    </row>
    <row r="22" spans="1:8">
      <c r="A22" s="79"/>
      <c r="B22" s="80"/>
      <c r="C22" s="81">
        <v>0</v>
      </c>
      <c r="D22" s="81">
        <v>0</v>
      </c>
      <c r="E22" s="8">
        <f>SUM(C22:D22)</f>
        <v>0</v>
      </c>
      <c r="F22" s="9" t="e">
        <f>C22/E22</f>
        <v>#DIV/0!</v>
      </c>
      <c r="G22" s="9" t="e">
        <f>D22/E22</f>
        <v>#DIV/0!</v>
      </c>
    </row>
    <row r="23" spans="1:8" s="1" customFormat="1">
      <c r="A23" s="79"/>
      <c r="B23" s="80"/>
      <c r="C23" s="81">
        <v>0</v>
      </c>
      <c r="D23" s="81">
        <v>0</v>
      </c>
      <c r="E23" s="8">
        <f t="shared" ref="E23:E25" si="4">SUM(C23:D23)</f>
        <v>0</v>
      </c>
      <c r="F23" s="9" t="e">
        <f>C23/E23</f>
        <v>#DIV/0!</v>
      </c>
      <c r="G23" s="9" t="e">
        <f t="shared" ref="G23:G25" si="5">D23/E23</f>
        <v>#DIV/0!</v>
      </c>
    </row>
    <row r="24" spans="1:8" s="1" customFormat="1">
      <c r="A24" s="79"/>
      <c r="B24" s="80"/>
      <c r="C24" s="81">
        <v>0</v>
      </c>
      <c r="D24" s="81">
        <v>0</v>
      </c>
      <c r="E24" s="8">
        <f t="shared" si="4"/>
        <v>0</v>
      </c>
      <c r="F24" s="9" t="e">
        <f t="shared" ref="F24:F25" si="6">C24/E24</f>
        <v>#DIV/0!</v>
      </c>
      <c r="G24" s="9" t="e">
        <f t="shared" si="5"/>
        <v>#DIV/0!</v>
      </c>
    </row>
    <row r="25" spans="1:8" s="1" customFormat="1">
      <c r="A25" s="79"/>
      <c r="B25" s="80"/>
      <c r="C25" s="81">
        <v>0</v>
      </c>
      <c r="D25" s="81">
        <v>0</v>
      </c>
      <c r="E25" s="8">
        <f t="shared" si="4"/>
        <v>0</v>
      </c>
      <c r="F25" s="9" t="e">
        <f t="shared" si="6"/>
        <v>#DIV/0!</v>
      </c>
      <c r="G25" s="9" t="e">
        <f t="shared" si="5"/>
        <v>#DIV/0!</v>
      </c>
    </row>
    <row r="26" spans="1:8">
      <c r="A26" s="79"/>
      <c r="B26" s="80"/>
      <c r="C26" s="81">
        <v>0</v>
      </c>
      <c r="D26" s="81">
        <v>0</v>
      </c>
      <c r="E26" s="8">
        <f t="shared" ref="E26" si="7">SUM(C26:D26)</f>
        <v>0</v>
      </c>
      <c r="F26" s="9" t="e">
        <f t="shared" ref="F26" si="8">C26/E26</f>
        <v>#DIV/0!</v>
      </c>
      <c r="G26" s="9" t="e">
        <f>D26/E26</f>
        <v>#DIV/0!</v>
      </c>
    </row>
    <row r="27" spans="1:8" s="1" customFormat="1">
      <c r="A27" s="17"/>
      <c r="B27" s="18"/>
      <c r="C27" s="19">
        <f>SUM(C22:C26)</f>
        <v>0</v>
      </c>
      <c r="D27" s="20">
        <f>SUM(D22:D26)</f>
        <v>0</v>
      </c>
      <c r="E27" s="21">
        <f>SUM(E22:E26)</f>
        <v>0</v>
      </c>
      <c r="F27" s="9" t="e">
        <f t="shared" ref="F27" si="9">C27/E27</f>
        <v>#DIV/0!</v>
      </c>
      <c r="G27" s="9" t="e">
        <f t="shared" ref="G27" si="10">D27/E27</f>
        <v>#DIV/0!</v>
      </c>
    </row>
    <row r="28" spans="1:8">
      <c r="A28" s="3"/>
      <c r="B28" s="3"/>
      <c r="C28" s="22"/>
      <c r="D28" s="22"/>
      <c r="E28" s="23"/>
      <c r="F28" s="24"/>
      <c r="G28" s="24"/>
      <c r="H28" s="2"/>
    </row>
    <row r="29" spans="1:8" ht="15.75" thickBot="1">
      <c r="A29" s="3"/>
      <c r="B29" s="3"/>
      <c r="C29" s="3"/>
      <c r="D29" s="3"/>
      <c r="E29" s="3"/>
      <c r="F29" s="3"/>
      <c r="G29" s="3"/>
    </row>
    <row r="30" spans="1:8" ht="15.75" thickBot="1">
      <c r="A30" s="436" t="s">
        <v>41</v>
      </c>
      <c r="B30" s="437"/>
      <c r="C30" s="437"/>
      <c r="D30" s="437"/>
      <c r="E30" s="437"/>
      <c r="F30" s="437"/>
      <c r="G30" s="438"/>
    </row>
    <row r="31" spans="1:8" ht="26.25">
      <c r="A31" s="4" t="s">
        <v>0</v>
      </c>
      <c r="B31" s="4" t="s">
        <v>1</v>
      </c>
      <c r="C31" s="5" t="s">
        <v>3</v>
      </c>
      <c r="D31" s="6" t="s">
        <v>4</v>
      </c>
      <c r="E31" s="7" t="s">
        <v>2</v>
      </c>
      <c r="F31" s="4" t="s">
        <v>5</v>
      </c>
      <c r="G31" s="7" t="s">
        <v>6</v>
      </c>
    </row>
    <row r="32" spans="1:8">
      <c r="A32" s="73"/>
      <c r="B32" s="74"/>
      <c r="C32" s="75">
        <v>0</v>
      </c>
      <c r="D32" s="76">
        <v>0</v>
      </c>
      <c r="E32" s="8">
        <f>SUM(C32:D32)</f>
        <v>0</v>
      </c>
      <c r="F32" s="9" t="e">
        <f>C32/E32</f>
        <v>#DIV/0!</v>
      </c>
      <c r="G32" s="9" t="e">
        <f>D32/E32</f>
        <v>#DIV/0!</v>
      </c>
    </row>
    <row r="33" spans="1:7" s="1" customFormat="1">
      <c r="A33" s="73"/>
      <c r="B33" s="74"/>
      <c r="C33" s="77">
        <v>0</v>
      </c>
      <c r="D33" s="76">
        <v>0</v>
      </c>
      <c r="E33" s="8">
        <f t="shared" ref="E33:E36" si="11">SUM(C33:D33)</f>
        <v>0</v>
      </c>
      <c r="F33" s="9" t="e">
        <f t="shared" ref="F33:F36" si="12">C33/E33</f>
        <v>#DIV/0!</v>
      </c>
      <c r="G33" s="9" t="e">
        <f t="shared" ref="G33:G36" si="13">D33/E33</f>
        <v>#DIV/0!</v>
      </c>
    </row>
    <row r="34" spans="1:7" s="1" customFormat="1">
      <c r="A34" s="73"/>
      <c r="B34" s="74"/>
      <c r="C34" s="77">
        <v>0</v>
      </c>
      <c r="D34" s="76">
        <v>0</v>
      </c>
      <c r="E34" s="8">
        <f t="shared" si="11"/>
        <v>0</v>
      </c>
      <c r="F34" s="9" t="e">
        <f t="shared" si="12"/>
        <v>#DIV/0!</v>
      </c>
      <c r="G34" s="9" t="e">
        <f t="shared" si="13"/>
        <v>#DIV/0!</v>
      </c>
    </row>
    <row r="35" spans="1:7">
      <c r="A35" s="78"/>
      <c r="B35" s="71"/>
      <c r="C35" s="77">
        <v>0</v>
      </c>
      <c r="D35" s="77">
        <v>0</v>
      </c>
      <c r="E35" s="8">
        <f t="shared" si="11"/>
        <v>0</v>
      </c>
      <c r="F35" s="9" t="e">
        <f t="shared" si="12"/>
        <v>#DIV/0!</v>
      </c>
      <c r="G35" s="9" t="e">
        <f t="shared" si="13"/>
        <v>#DIV/0!</v>
      </c>
    </row>
    <row r="36" spans="1:7">
      <c r="A36" s="78"/>
      <c r="B36" s="71"/>
      <c r="C36" s="77">
        <v>0</v>
      </c>
      <c r="D36" s="77">
        <v>0</v>
      </c>
      <c r="E36" s="8">
        <f t="shared" si="11"/>
        <v>0</v>
      </c>
      <c r="F36" s="9" t="e">
        <f t="shared" si="12"/>
        <v>#DIV/0!</v>
      </c>
      <c r="G36" s="9" t="e">
        <f t="shared" si="13"/>
        <v>#DIV/0!</v>
      </c>
    </row>
    <row r="37" spans="1:7">
      <c r="A37" s="3"/>
      <c r="B37" s="3"/>
      <c r="C37" s="25">
        <f>SUM(C32:C36)</f>
        <v>0</v>
      </c>
      <c r="D37" s="25">
        <f>SUM(D32:D36)</f>
        <v>0</v>
      </c>
      <c r="E37" s="26">
        <f t="shared" ref="E37" si="14">SUM(C37:D37)</f>
        <v>0</v>
      </c>
      <c r="F37" s="12" t="e">
        <f t="shared" ref="F37" si="15">C37/E37</f>
        <v>#DIV/0!</v>
      </c>
      <c r="G37" s="12" t="e">
        <f t="shared" ref="G37" si="16">D37/E37</f>
        <v>#DIV/0!</v>
      </c>
    </row>
    <row r="38" spans="1:7" ht="15.75" thickBot="1">
      <c r="A38" s="3"/>
      <c r="B38" s="3"/>
      <c r="C38" s="3"/>
      <c r="D38" s="3"/>
      <c r="E38" s="3"/>
      <c r="F38" s="3"/>
      <c r="G38" s="3"/>
    </row>
    <row r="39" spans="1:7" ht="15.75" thickBot="1">
      <c r="A39" s="27" t="s">
        <v>12</v>
      </c>
      <c r="B39" s="28">
        <f>E18+E27+E37</f>
        <v>0</v>
      </c>
      <c r="C39" s="3"/>
      <c r="D39" s="3"/>
      <c r="E39" s="3"/>
      <c r="F39" s="3"/>
      <c r="G39" s="3"/>
    </row>
    <row r="40" spans="1:7" ht="15.75" thickBot="1">
      <c r="A40" s="3"/>
      <c r="B40" s="3"/>
      <c r="C40" s="3"/>
      <c r="D40" s="439" t="s">
        <v>13</v>
      </c>
      <c r="E40" s="88" t="e">
        <f>(C37+C27+C18)/B39</f>
        <v>#DIV/0!</v>
      </c>
      <c r="F40" s="29"/>
      <c r="G40" s="3"/>
    </row>
    <row r="41" spans="1:7" ht="15.75" thickBot="1">
      <c r="A41" s="30" t="s">
        <v>29</v>
      </c>
      <c r="B41" s="30"/>
      <c r="C41" s="3"/>
      <c r="D41" s="440"/>
      <c r="E41" s="31"/>
      <c r="F41" s="3"/>
      <c r="G41" s="3"/>
    </row>
    <row r="42" spans="1:7" ht="15.75" thickBot="1">
      <c r="A42" s="3"/>
      <c r="B42" s="3"/>
      <c r="C42" s="3"/>
      <c r="D42" s="3"/>
      <c r="E42" s="3"/>
      <c r="F42" s="3"/>
      <c r="G42" s="3"/>
    </row>
    <row r="43" spans="1:7" ht="62.25" customHeight="1">
      <c r="A43" s="386" t="s">
        <v>37</v>
      </c>
      <c r="B43" s="387"/>
      <c r="C43" s="387"/>
      <c r="D43" s="387"/>
      <c r="E43" s="387"/>
      <c r="F43" s="387"/>
      <c r="G43" s="388"/>
    </row>
    <row r="44" spans="1:7" ht="15" customHeight="1">
      <c r="A44" s="404" t="s">
        <v>130</v>
      </c>
      <c r="B44" s="434"/>
      <c r="C44" s="434"/>
      <c r="D44" s="434"/>
      <c r="E44" s="434"/>
      <c r="F44" s="434"/>
      <c r="G44" s="435"/>
    </row>
    <row r="45" spans="1:7">
      <c r="A45" s="32"/>
      <c r="B45" s="33"/>
      <c r="C45" s="33"/>
      <c r="D45" s="33"/>
      <c r="E45" s="33"/>
      <c r="F45" s="33"/>
      <c r="G45" s="34"/>
    </row>
    <row r="46" spans="1:7">
      <c r="A46" s="32"/>
      <c r="B46" s="33"/>
      <c r="C46" s="33"/>
      <c r="D46" s="33"/>
      <c r="E46" s="33"/>
      <c r="F46" s="33"/>
      <c r="G46" s="34"/>
    </row>
    <row r="47" spans="1:7">
      <c r="A47" s="392" t="s">
        <v>30</v>
      </c>
      <c r="B47" s="393"/>
      <c r="C47" s="393"/>
      <c r="D47" s="393"/>
      <c r="E47" s="393"/>
      <c r="F47" s="393"/>
      <c r="G47" s="394"/>
    </row>
    <row r="48" spans="1:7" ht="15.75" thickBot="1">
      <c r="A48" s="383" t="s">
        <v>31</v>
      </c>
      <c r="B48" s="384"/>
      <c r="C48" s="384"/>
      <c r="D48" s="384"/>
      <c r="E48" s="384"/>
      <c r="F48" s="384"/>
      <c r="G48" s="385"/>
    </row>
  </sheetData>
  <mergeCells count="10">
    <mergeCell ref="A44:G44"/>
    <mergeCell ref="A47:G47"/>
    <mergeCell ref="A48:G48"/>
    <mergeCell ref="A6:G6"/>
    <mergeCell ref="A11:G11"/>
    <mergeCell ref="A20:G20"/>
    <mergeCell ref="A30:G30"/>
    <mergeCell ref="D40:D41"/>
    <mergeCell ref="A43:G43"/>
    <mergeCell ref="A10:G10"/>
  </mergeCells>
  <printOptions horizontalCentered="1" verticalCentered="1"/>
  <pageMargins left="0.23622047244094491" right="0.23622047244094491" top="0.35433070866141736" bottom="0.35433070866141736" header="0.31496062992125984" footer="0.31496062992125984"/>
  <pageSetup paperSize="9" scale="75"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80"/>
  <sheetViews>
    <sheetView topLeftCell="A64" zoomScale="85" zoomScaleNormal="85" workbookViewId="0">
      <selection activeCell="A77" sqref="A77"/>
    </sheetView>
  </sheetViews>
  <sheetFormatPr baseColWidth="10" defaultColWidth="11.42578125" defaultRowHeight="15" customHeight="1"/>
  <cols>
    <col min="1" max="1" width="40.7109375" style="95" bestFit="1" customWidth="1"/>
    <col min="2" max="11" width="12.7109375" style="165" customWidth="1"/>
    <col min="12" max="12" width="11.42578125" style="94"/>
    <col min="13" max="16384" width="11.42578125" style="95"/>
  </cols>
  <sheetData>
    <row r="1" spans="1:14" ht="15" customHeight="1">
      <c r="A1" s="97"/>
      <c r="B1" s="133"/>
      <c r="C1" s="133"/>
      <c r="D1" s="133"/>
      <c r="E1" s="133"/>
      <c r="F1" s="133"/>
      <c r="G1" s="133"/>
      <c r="H1" s="133"/>
      <c r="I1" s="133"/>
      <c r="J1" s="133"/>
      <c r="K1" s="133"/>
    </row>
    <row r="2" spans="1:14" ht="15" customHeight="1">
      <c r="A2" s="97"/>
      <c r="B2" s="133"/>
      <c r="C2" s="133"/>
      <c r="D2" s="133"/>
      <c r="E2" s="133"/>
      <c r="F2" s="133"/>
      <c r="G2" s="133"/>
      <c r="H2" s="133"/>
      <c r="I2" s="133"/>
      <c r="J2" s="133"/>
      <c r="K2" s="133"/>
    </row>
    <row r="3" spans="1:14" ht="15" customHeight="1">
      <c r="A3" s="97"/>
      <c r="B3" s="133"/>
      <c r="C3" s="133"/>
      <c r="D3" s="133"/>
      <c r="E3" s="133"/>
      <c r="F3" s="133"/>
      <c r="G3" s="133"/>
      <c r="H3" s="133"/>
      <c r="I3" s="133"/>
      <c r="J3" s="133"/>
      <c r="K3" s="133"/>
      <c r="L3" s="95"/>
    </row>
    <row r="4" spans="1:14" ht="15" customHeight="1">
      <c r="A4" s="97"/>
      <c r="B4" s="133"/>
      <c r="C4" s="133"/>
      <c r="D4" s="133"/>
      <c r="E4" s="133"/>
      <c r="F4" s="133"/>
      <c r="G4" s="133"/>
      <c r="H4" s="133"/>
      <c r="I4" s="133"/>
      <c r="J4" s="133"/>
      <c r="K4" s="133"/>
      <c r="L4" s="95"/>
    </row>
    <row r="5" spans="1:14" s="96" customFormat="1" ht="30" customHeight="1">
      <c r="A5" s="381" t="s">
        <v>91</v>
      </c>
      <c r="B5" s="382"/>
      <c r="C5" s="382"/>
      <c r="D5" s="382"/>
      <c r="E5" s="382"/>
      <c r="F5" s="382"/>
      <c r="G5" s="382"/>
      <c r="H5" s="382"/>
      <c r="I5" s="382"/>
      <c r="J5" s="382"/>
      <c r="K5" s="382"/>
      <c r="L5" s="95"/>
      <c r="M5" s="95"/>
      <c r="N5" s="95"/>
    </row>
    <row r="6" spans="1:14" ht="15.75" thickBot="1">
      <c r="A6" s="132" t="s">
        <v>47</v>
      </c>
      <c r="B6" s="174">
        <v>2018</v>
      </c>
      <c r="C6" s="174">
        <v>2019</v>
      </c>
      <c r="D6" s="174">
        <v>2020</v>
      </c>
      <c r="E6" s="174">
        <v>2021</v>
      </c>
      <c r="F6" s="174">
        <v>2022</v>
      </c>
      <c r="G6" s="174">
        <v>2023</v>
      </c>
      <c r="H6" s="174">
        <v>2024</v>
      </c>
      <c r="I6" s="174">
        <v>2025</v>
      </c>
      <c r="J6" s="250">
        <v>2026</v>
      </c>
      <c r="K6" s="174">
        <v>2027</v>
      </c>
      <c r="L6" s="95"/>
    </row>
    <row r="7" spans="1:14" s="102" customFormat="1" ht="2.25" customHeight="1" thickBot="1">
      <c r="A7" s="104"/>
      <c r="B7" s="134"/>
      <c r="C7" s="134"/>
      <c r="D7" s="134"/>
      <c r="E7" s="134"/>
      <c r="F7" s="134"/>
      <c r="G7" s="134"/>
      <c r="H7" s="135"/>
      <c r="I7" s="264"/>
      <c r="L7" s="95"/>
      <c r="M7" s="95"/>
      <c r="N7" s="95"/>
    </row>
    <row r="8" spans="1:14" ht="15" customHeight="1" thickBot="1">
      <c r="A8" s="105" t="s">
        <v>61</v>
      </c>
      <c r="B8" s="136"/>
      <c r="C8" s="136"/>
      <c r="D8" s="136"/>
      <c r="E8" s="136"/>
      <c r="F8" s="136"/>
      <c r="G8" s="136"/>
      <c r="H8" s="265"/>
      <c r="I8" s="266"/>
      <c r="J8" s="136"/>
      <c r="K8" s="137"/>
      <c r="L8" s="95"/>
    </row>
    <row r="9" spans="1:14" ht="12" customHeight="1">
      <c r="A9" s="249" t="s">
        <v>62</v>
      </c>
      <c r="B9" s="248">
        <f t="shared" ref="B9:H9" si="0">SUM(B10:B11)</f>
        <v>0</v>
      </c>
      <c r="C9" s="248">
        <f t="shared" si="0"/>
        <v>0</v>
      </c>
      <c r="D9" s="248">
        <f t="shared" si="0"/>
        <v>0</v>
      </c>
      <c r="E9" s="248">
        <f t="shared" si="0"/>
        <v>0</v>
      </c>
      <c r="F9" s="248">
        <f t="shared" si="0"/>
        <v>0</v>
      </c>
      <c r="G9" s="248">
        <f t="shared" si="0"/>
        <v>0</v>
      </c>
      <c r="H9" s="248">
        <f t="shared" si="0"/>
        <v>0</v>
      </c>
      <c r="I9" s="248">
        <f t="shared" ref="I9:K9" si="1">SUM(I10:I11)</f>
        <v>0</v>
      </c>
      <c r="J9" s="248">
        <f t="shared" si="1"/>
        <v>0</v>
      </c>
      <c r="K9" s="247">
        <f t="shared" si="1"/>
        <v>0</v>
      </c>
      <c r="L9" s="95"/>
    </row>
    <row r="10" spans="1:14" ht="12" customHeight="1">
      <c r="A10" s="107" t="s">
        <v>48</v>
      </c>
      <c r="B10" s="140"/>
      <c r="C10" s="140"/>
      <c r="D10" s="140"/>
      <c r="E10" s="140"/>
      <c r="F10" s="140"/>
      <c r="G10" s="140"/>
      <c r="H10" s="140"/>
      <c r="I10" s="140"/>
      <c r="J10" s="140"/>
      <c r="K10" s="141"/>
      <c r="L10" s="95"/>
    </row>
    <row r="11" spans="1:14" ht="12" customHeight="1">
      <c r="A11" s="108" t="s">
        <v>65</v>
      </c>
      <c r="B11" s="140"/>
      <c r="C11" s="140"/>
      <c r="D11" s="140"/>
      <c r="E11" s="140"/>
      <c r="F11" s="140"/>
      <c r="G11" s="140"/>
      <c r="H11" s="140"/>
      <c r="I11" s="140"/>
      <c r="J11" s="140"/>
      <c r="K11" s="141"/>
      <c r="L11" s="95"/>
    </row>
    <row r="12" spans="1:14" ht="6" customHeight="1">
      <c r="A12" s="109"/>
      <c r="B12" s="142"/>
      <c r="C12" s="142"/>
      <c r="D12" s="142"/>
      <c r="E12" s="142"/>
      <c r="F12" s="142"/>
      <c r="G12" s="142"/>
      <c r="H12" s="142"/>
      <c r="I12" s="142"/>
      <c r="J12" s="142"/>
      <c r="K12" s="143"/>
      <c r="L12" s="95"/>
    </row>
    <row r="13" spans="1:14" ht="12" customHeight="1">
      <c r="A13" s="106" t="s">
        <v>63</v>
      </c>
      <c r="B13" s="138">
        <f t="shared" ref="B13:H13" si="2">SUM(B14:B16)</f>
        <v>0</v>
      </c>
      <c r="C13" s="138">
        <f t="shared" si="2"/>
        <v>0</v>
      </c>
      <c r="D13" s="138">
        <f t="shared" si="2"/>
        <v>0</v>
      </c>
      <c r="E13" s="138">
        <f t="shared" si="2"/>
        <v>0</v>
      </c>
      <c r="F13" s="138">
        <f t="shared" si="2"/>
        <v>0</v>
      </c>
      <c r="G13" s="138">
        <f t="shared" si="2"/>
        <v>0</v>
      </c>
      <c r="H13" s="138">
        <f t="shared" si="2"/>
        <v>0</v>
      </c>
      <c r="I13" s="138">
        <f t="shared" ref="I13:K13" si="3">SUM(I14:I16)</f>
        <v>0</v>
      </c>
      <c r="J13" s="138">
        <f t="shared" si="3"/>
        <v>0</v>
      </c>
      <c r="K13" s="139">
        <f t="shared" si="3"/>
        <v>0</v>
      </c>
      <c r="L13" s="95"/>
    </row>
    <row r="14" spans="1:14" ht="12" customHeight="1">
      <c r="A14" s="110" t="s">
        <v>67</v>
      </c>
      <c r="B14" s="144"/>
      <c r="C14" s="144"/>
      <c r="D14" s="144"/>
      <c r="E14" s="144"/>
      <c r="F14" s="144"/>
      <c r="G14" s="144"/>
      <c r="H14" s="144"/>
      <c r="I14" s="144"/>
      <c r="J14" s="144"/>
      <c r="K14" s="145"/>
      <c r="L14" s="95"/>
    </row>
    <row r="15" spans="1:14" ht="12" customHeight="1">
      <c r="A15" s="111" t="s">
        <v>66</v>
      </c>
      <c r="B15" s="144"/>
      <c r="C15" s="144"/>
      <c r="D15" s="144"/>
      <c r="E15" s="144"/>
      <c r="F15" s="144"/>
      <c r="G15" s="144"/>
      <c r="H15" s="144"/>
      <c r="I15" s="144"/>
      <c r="J15" s="144"/>
      <c r="K15" s="145"/>
      <c r="L15" s="95"/>
    </row>
    <row r="16" spans="1:14" ht="12" customHeight="1">
      <c r="A16" s="111" t="s">
        <v>68</v>
      </c>
      <c r="B16" s="144"/>
      <c r="C16" s="144"/>
      <c r="D16" s="144"/>
      <c r="E16" s="144"/>
      <c r="F16" s="144"/>
      <c r="G16" s="144"/>
      <c r="H16" s="144"/>
      <c r="I16" s="144"/>
      <c r="J16" s="144"/>
      <c r="K16" s="145"/>
      <c r="L16" s="95"/>
    </row>
    <row r="17" spans="1:11" s="94" customFormat="1" ht="6" customHeight="1">
      <c r="A17" s="112"/>
      <c r="B17" s="142"/>
      <c r="C17" s="142"/>
      <c r="D17" s="142"/>
      <c r="E17" s="142"/>
      <c r="F17" s="142"/>
      <c r="G17" s="142"/>
      <c r="H17" s="142"/>
      <c r="I17" s="142"/>
      <c r="J17" s="142"/>
      <c r="K17" s="143"/>
    </row>
    <row r="18" spans="1:11" s="94" customFormat="1" ht="12" customHeight="1">
      <c r="A18" s="246" t="s">
        <v>64</v>
      </c>
      <c r="B18" s="138">
        <f t="shared" ref="B18:H18" si="4">SUM(B19:B22)</f>
        <v>0</v>
      </c>
      <c r="C18" s="138">
        <f t="shared" si="4"/>
        <v>0</v>
      </c>
      <c r="D18" s="138">
        <f t="shared" si="4"/>
        <v>0</v>
      </c>
      <c r="E18" s="138">
        <f t="shared" si="4"/>
        <v>0</v>
      </c>
      <c r="F18" s="138">
        <f t="shared" si="4"/>
        <v>0</v>
      </c>
      <c r="G18" s="138">
        <f t="shared" si="4"/>
        <v>0</v>
      </c>
      <c r="H18" s="138">
        <f t="shared" si="4"/>
        <v>0</v>
      </c>
      <c r="I18" s="138">
        <f t="shared" ref="I18:K18" si="5">SUM(I19:I22)</f>
        <v>0</v>
      </c>
      <c r="J18" s="138">
        <f t="shared" si="5"/>
        <v>0</v>
      </c>
      <c r="K18" s="139">
        <f t="shared" si="5"/>
        <v>0</v>
      </c>
    </row>
    <row r="19" spans="1:11" s="94" customFormat="1" ht="12" customHeight="1">
      <c r="A19" s="175" t="s">
        <v>70</v>
      </c>
      <c r="B19" s="144"/>
      <c r="C19" s="144"/>
      <c r="D19" s="144"/>
      <c r="E19" s="144"/>
      <c r="F19" s="144"/>
      <c r="G19" s="144"/>
      <c r="H19" s="144"/>
      <c r="I19" s="144"/>
      <c r="J19" s="144"/>
      <c r="K19" s="145"/>
    </row>
    <row r="20" spans="1:11" s="94" customFormat="1" ht="12" customHeight="1">
      <c r="A20" s="175" t="s">
        <v>97</v>
      </c>
      <c r="B20" s="144"/>
      <c r="C20" s="144"/>
      <c r="D20" s="144"/>
      <c r="E20" s="144"/>
      <c r="F20" s="144"/>
      <c r="G20" s="144"/>
      <c r="H20" s="144"/>
      <c r="I20" s="144"/>
      <c r="J20" s="144"/>
      <c r="K20" s="145"/>
    </row>
    <row r="21" spans="1:11" s="94" customFormat="1" ht="12" customHeight="1">
      <c r="A21" s="175" t="s">
        <v>74</v>
      </c>
      <c r="B21" s="144"/>
      <c r="C21" s="144"/>
      <c r="D21" s="144"/>
      <c r="E21" s="144"/>
      <c r="F21" s="144"/>
      <c r="G21" s="144"/>
      <c r="H21" s="144"/>
      <c r="I21" s="144"/>
      <c r="J21" s="144"/>
      <c r="K21" s="145"/>
    </row>
    <row r="22" spans="1:11" s="94" customFormat="1" ht="12" customHeight="1">
      <c r="A22" s="175" t="s">
        <v>71</v>
      </c>
      <c r="B22" s="144"/>
      <c r="C22" s="144"/>
      <c r="D22" s="144"/>
      <c r="E22" s="144"/>
      <c r="F22" s="144"/>
      <c r="G22" s="144"/>
      <c r="H22" s="144"/>
      <c r="I22" s="144"/>
      <c r="J22" s="144"/>
      <c r="K22" s="145"/>
    </row>
    <row r="23" spans="1:11" s="94" customFormat="1" ht="6" customHeight="1">
      <c r="A23" s="114"/>
      <c r="B23" s="144"/>
      <c r="C23" s="144"/>
      <c r="D23" s="144"/>
      <c r="E23" s="144"/>
      <c r="F23" s="144"/>
      <c r="G23" s="144"/>
      <c r="H23" s="144"/>
      <c r="I23" s="144"/>
      <c r="J23" s="144"/>
      <c r="K23" s="145"/>
    </row>
    <row r="24" spans="1:11" s="94" customFormat="1" ht="3" customHeight="1">
      <c r="A24" s="115"/>
      <c r="B24" s="146"/>
      <c r="C24" s="146"/>
      <c r="D24" s="146"/>
      <c r="E24" s="146"/>
      <c r="F24" s="146"/>
      <c r="G24" s="146"/>
      <c r="H24" s="267"/>
      <c r="I24" s="268"/>
      <c r="J24" s="146"/>
      <c r="K24" s="147"/>
    </row>
    <row r="25" spans="1:11" s="94" customFormat="1" ht="12" customHeight="1">
      <c r="A25" s="116" t="s">
        <v>69</v>
      </c>
      <c r="B25" s="148">
        <f t="shared" ref="B25:H25" si="6">B9-B13-B18</f>
        <v>0</v>
      </c>
      <c r="C25" s="148">
        <f t="shared" si="6"/>
        <v>0</v>
      </c>
      <c r="D25" s="148">
        <f t="shared" si="6"/>
        <v>0</v>
      </c>
      <c r="E25" s="148">
        <f t="shared" si="6"/>
        <v>0</v>
      </c>
      <c r="F25" s="148">
        <f t="shared" si="6"/>
        <v>0</v>
      </c>
      <c r="G25" s="148">
        <f t="shared" si="6"/>
        <v>0</v>
      </c>
      <c r="H25" s="148">
        <f t="shared" si="6"/>
        <v>0</v>
      </c>
      <c r="I25" s="148">
        <f t="shared" ref="I25:K25" si="7">I9-I13-I18</f>
        <v>0</v>
      </c>
      <c r="J25" s="148">
        <f t="shared" si="7"/>
        <v>0</v>
      </c>
      <c r="K25" s="149">
        <f t="shared" si="7"/>
        <v>0</v>
      </c>
    </row>
    <row r="26" spans="1:11" s="94" customFormat="1" ht="12" customHeight="1">
      <c r="A26" s="113" t="s">
        <v>72</v>
      </c>
      <c r="B26" s="140"/>
      <c r="C26" s="140"/>
      <c r="D26" s="140"/>
      <c r="E26" s="140"/>
      <c r="F26" s="140"/>
      <c r="G26" s="140"/>
      <c r="H26" s="140"/>
      <c r="I26" s="140"/>
      <c r="J26" s="140"/>
      <c r="K26" s="141"/>
    </row>
    <row r="27" spans="1:11" s="94" customFormat="1" ht="12" customHeight="1">
      <c r="A27" s="175" t="s">
        <v>85</v>
      </c>
      <c r="B27" s="140"/>
      <c r="C27" s="140"/>
      <c r="D27" s="140"/>
      <c r="E27" s="140"/>
      <c r="F27" s="140"/>
      <c r="G27" s="140"/>
      <c r="H27" s="140"/>
      <c r="I27" s="140"/>
      <c r="J27" s="140"/>
      <c r="K27" s="141"/>
    </row>
    <row r="28" spans="1:11" s="94" customFormat="1" ht="12" customHeight="1">
      <c r="A28" s="175" t="s">
        <v>73</v>
      </c>
      <c r="B28" s="140"/>
      <c r="C28" s="140"/>
      <c r="D28" s="140"/>
      <c r="E28" s="140"/>
      <c r="F28" s="140"/>
      <c r="G28" s="140"/>
      <c r="H28" s="140"/>
      <c r="I28" s="140"/>
      <c r="J28" s="140"/>
      <c r="K28" s="141"/>
    </row>
    <row r="29" spans="1:11" s="94" customFormat="1" ht="3" customHeight="1">
      <c r="A29" s="115"/>
      <c r="B29" s="146"/>
      <c r="C29" s="146"/>
      <c r="D29" s="146"/>
      <c r="E29" s="146"/>
      <c r="F29" s="146"/>
      <c r="G29" s="146"/>
      <c r="H29" s="267"/>
      <c r="I29" s="268"/>
      <c r="J29" s="146"/>
      <c r="K29" s="147"/>
    </row>
    <row r="30" spans="1:11" s="94" customFormat="1" ht="12" customHeight="1">
      <c r="A30" s="116" t="s">
        <v>76</v>
      </c>
      <c r="B30" s="148">
        <f t="shared" ref="B30:H30" si="8">B25-B26-B27-B28</f>
        <v>0</v>
      </c>
      <c r="C30" s="148">
        <f t="shared" si="8"/>
        <v>0</v>
      </c>
      <c r="D30" s="148">
        <f t="shared" si="8"/>
        <v>0</v>
      </c>
      <c r="E30" s="148">
        <f t="shared" si="8"/>
        <v>0</v>
      </c>
      <c r="F30" s="148">
        <f t="shared" si="8"/>
        <v>0</v>
      </c>
      <c r="G30" s="148">
        <f t="shared" si="8"/>
        <v>0</v>
      </c>
      <c r="H30" s="148">
        <f t="shared" si="8"/>
        <v>0</v>
      </c>
      <c r="I30" s="148">
        <f t="shared" ref="I30:K30" si="9">I25-I26-I27-I28</f>
        <v>0</v>
      </c>
      <c r="J30" s="148">
        <f t="shared" si="9"/>
        <v>0</v>
      </c>
      <c r="K30" s="149">
        <f t="shared" si="9"/>
        <v>0</v>
      </c>
    </row>
    <row r="31" spans="1:11" s="94" customFormat="1" ht="12" customHeight="1">
      <c r="A31" s="113" t="s">
        <v>77</v>
      </c>
      <c r="B31" s="150">
        <f t="shared" ref="B31:H31" si="10">B21</f>
        <v>0</v>
      </c>
      <c r="C31" s="150">
        <f t="shared" si="10"/>
        <v>0</v>
      </c>
      <c r="D31" s="150">
        <f t="shared" si="10"/>
        <v>0</v>
      </c>
      <c r="E31" s="150">
        <f t="shared" si="10"/>
        <v>0</v>
      </c>
      <c r="F31" s="150">
        <f t="shared" si="10"/>
        <v>0</v>
      </c>
      <c r="G31" s="150">
        <f t="shared" si="10"/>
        <v>0</v>
      </c>
      <c r="H31" s="144">
        <f t="shared" si="10"/>
        <v>0</v>
      </c>
      <c r="I31" s="150">
        <f t="shared" ref="I31:K31" si="11">I21</f>
        <v>0</v>
      </c>
      <c r="J31" s="150">
        <f t="shared" si="11"/>
        <v>0</v>
      </c>
      <c r="K31" s="145">
        <f t="shared" si="11"/>
        <v>0</v>
      </c>
    </row>
    <row r="32" spans="1:11" s="94" customFormat="1" ht="12" customHeight="1">
      <c r="A32" s="113" t="s">
        <v>87</v>
      </c>
      <c r="B32" s="150">
        <f t="shared" ref="B32:H32" si="12">B26</f>
        <v>0</v>
      </c>
      <c r="C32" s="150">
        <f t="shared" si="12"/>
        <v>0</v>
      </c>
      <c r="D32" s="150">
        <f t="shared" si="12"/>
        <v>0</v>
      </c>
      <c r="E32" s="150">
        <f t="shared" si="12"/>
        <v>0</v>
      </c>
      <c r="F32" s="150">
        <f t="shared" si="12"/>
        <v>0</v>
      </c>
      <c r="G32" s="150">
        <f t="shared" si="12"/>
        <v>0</v>
      </c>
      <c r="H32" s="144">
        <f t="shared" si="12"/>
        <v>0</v>
      </c>
      <c r="I32" s="150">
        <f t="shared" ref="I32:K32" si="13">I26</f>
        <v>0</v>
      </c>
      <c r="J32" s="150">
        <f t="shared" si="13"/>
        <v>0</v>
      </c>
      <c r="K32" s="145">
        <f t="shared" si="13"/>
        <v>0</v>
      </c>
    </row>
    <row r="33" spans="1:12" s="94" customFormat="1" ht="6" customHeight="1">
      <c r="A33" s="113"/>
      <c r="B33" s="150"/>
      <c r="C33" s="150"/>
      <c r="D33" s="150"/>
      <c r="E33" s="150"/>
      <c r="F33" s="150"/>
      <c r="G33" s="150"/>
      <c r="H33" s="144"/>
      <c r="I33" s="150"/>
      <c r="J33" s="150"/>
      <c r="K33" s="145"/>
    </row>
    <row r="34" spans="1:12" s="94" customFormat="1" ht="2.25" customHeight="1">
      <c r="A34" s="117"/>
      <c r="B34" s="151"/>
      <c r="C34" s="151"/>
      <c r="D34" s="151"/>
      <c r="E34" s="151"/>
      <c r="F34" s="151"/>
      <c r="G34" s="151"/>
      <c r="H34" s="269"/>
      <c r="I34" s="270"/>
      <c r="J34" s="151"/>
      <c r="K34" s="152"/>
    </row>
    <row r="35" spans="1:12" ht="15" customHeight="1" thickBot="1">
      <c r="A35" s="118" t="s">
        <v>81</v>
      </c>
      <c r="B35" s="153">
        <f t="shared" ref="B35:H35" si="14">B30+B31+B32</f>
        <v>0</v>
      </c>
      <c r="C35" s="153">
        <f t="shared" si="14"/>
        <v>0</v>
      </c>
      <c r="D35" s="153">
        <f t="shared" si="14"/>
        <v>0</v>
      </c>
      <c r="E35" s="153">
        <f t="shared" si="14"/>
        <v>0</v>
      </c>
      <c r="F35" s="153">
        <f t="shared" si="14"/>
        <v>0</v>
      </c>
      <c r="G35" s="153">
        <f t="shared" si="14"/>
        <v>0</v>
      </c>
      <c r="H35" s="153">
        <f t="shared" si="14"/>
        <v>0</v>
      </c>
      <c r="I35" s="153">
        <f t="shared" ref="I35:K35" si="15">I30+I31+I32</f>
        <v>0</v>
      </c>
      <c r="J35" s="153">
        <f t="shared" si="15"/>
        <v>0</v>
      </c>
      <c r="K35" s="154">
        <f t="shared" si="15"/>
        <v>0</v>
      </c>
      <c r="L35" s="95"/>
    </row>
    <row r="36" spans="1:12" ht="15" customHeight="1" thickBot="1">
      <c r="A36" s="119"/>
      <c r="B36" s="155"/>
      <c r="C36" s="155"/>
      <c r="D36" s="155"/>
      <c r="E36" s="155"/>
      <c r="F36" s="155"/>
      <c r="G36" s="155"/>
      <c r="H36" s="271"/>
      <c r="I36" s="272"/>
      <c r="J36" s="155"/>
      <c r="K36" s="155"/>
      <c r="L36" s="95"/>
    </row>
    <row r="37" spans="1:12" ht="15" customHeight="1" thickBot="1">
      <c r="A37" s="105" t="s">
        <v>75</v>
      </c>
      <c r="B37" s="136"/>
      <c r="C37" s="136"/>
      <c r="D37" s="136"/>
      <c r="E37" s="136"/>
      <c r="F37" s="136"/>
      <c r="G37" s="136"/>
      <c r="H37" s="265"/>
      <c r="I37" s="266"/>
      <c r="J37" s="136"/>
      <c r="K37" s="137"/>
      <c r="L37" s="95"/>
    </row>
    <row r="38" spans="1:12" ht="12" customHeight="1">
      <c r="A38" s="120" t="s">
        <v>88</v>
      </c>
      <c r="B38" s="138">
        <f t="shared" ref="B38:H38" si="16">+B39-B40-B41-B42-B43</f>
        <v>0</v>
      </c>
      <c r="C38" s="138">
        <f t="shared" si="16"/>
        <v>0</v>
      </c>
      <c r="D38" s="138">
        <f t="shared" si="16"/>
        <v>0</v>
      </c>
      <c r="E38" s="138">
        <f t="shared" si="16"/>
        <v>0</v>
      </c>
      <c r="F38" s="138">
        <f t="shared" si="16"/>
        <v>0</v>
      </c>
      <c r="G38" s="138">
        <f t="shared" si="16"/>
        <v>0</v>
      </c>
      <c r="H38" s="138">
        <f t="shared" si="16"/>
        <v>0</v>
      </c>
      <c r="I38" s="138">
        <f t="shared" ref="I38:K38" si="17">+I39-I40-I41-I42-I43</f>
        <v>0</v>
      </c>
      <c r="J38" s="138">
        <f t="shared" si="17"/>
        <v>0</v>
      </c>
      <c r="K38" s="138">
        <f t="shared" si="17"/>
        <v>0</v>
      </c>
      <c r="L38" s="95"/>
    </row>
    <row r="39" spans="1:12" ht="12" customHeight="1">
      <c r="A39" s="122" t="s">
        <v>89</v>
      </c>
      <c r="B39" s="140"/>
      <c r="C39" s="140"/>
      <c r="D39" s="140"/>
      <c r="E39" s="140"/>
      <c r="F39" s="140"/>
      <c r="G39" s="140"/>
      <c r="H39" s="140"/>
      <c r="I39" s="140"/>
      <c r="J39" s="140"/>
      <c r="K39" s="141"/>
      <c r="L39" s="95"/>
    </row>
    <row r="40" spans="1:12" ht="12" customHeight="1">
      <c r="A40" s="121" t="s">
        <v>78</v>
      </c>
      <c r="B40" s="140"/>
      <c r="C40" s="140"/>
      <c r="D40" s="140"/>
      <c r="E40" s="140"/>
      <c r="F40" s="140"/>
      <c r="G40" s="140"/>
      <c r="H40" s="140"/>
      <c r="I40" s="140"/>
      <c r="J40" s="140"/>
      <c r="K40" s="141"/>
      <c r="L40" s="95"/>
    </row>
    <row r="41" spans="1:12" ht="12" customHeight="1">
      <c r="A41" s="122" t="s">
        <v>51</v>
      </c>
      <c r="B41" s="140"/>
      <c r="C41" s="140"/>
      <c r="D41" s="140"/>
      <c r="E41" s="140"/>
      <c r="F41" s="140"/>
      <c r="G41" s="140"/>
      <c r="H41" s="140"/>
      <c r="I41" s="140"/>
      <c r="J41" s="140"/>
      <c r="K41" s="141"/>
      <c r="L41" s="95"/>
    </row>
    <row r="42" spans="1:12" ht="12" customHeight="1">
      <c r="A42" s="122" t="s">
        <v>80</v>
      </c>
      <c r="B42" s="157"/>
      <c r="C42" s="157"/>
      <c r="D42" s="157"/>
      <c r="E42" s="157"/>
      <c r="F42" s="157"/>
      <c r="G42" s="157"/>
      <c r="H42" s="157"/>
      <c r="I42" s="157"/>
      <c r="J42" s="157"/>
      <c r="K42" s="158"/>
      <c r="L42" s="95"/>
    </row>
    <row r="43" spans="1:12" ht="12" customHeight="1">
      <c r="A43" s="122" t="s">
        <v>79</v>
      </c>
      <c r="B43" s="157"/>
      <c r="C43" s="157"/>
      <c r="D43" s="157"/>
      <c r="E43" s="157"/>
      <c r="F43" s="157"/>
      <c r="G43" s="157"/>
      <c r="H43" s="157"/>
      <c r="I43" s="157"/>
      <c r="J43" s="157"/>
      <c r="K43" s="158"/>
      <c r="L43" s="95"/>
    </row>
    <row r="44" spans="1:12" ht="6.75" customHeight="1">
      <c r="A44" s="123"/>
      <c r="B44" s="148"/>
      <c r="C44" s="148"/>
      <c r="D44" s="148"/>
      <c r="E44" s="148"/>
      <c r="F44" s="148"/>
      <c r="G44" s="148"/>
      <c r="H44" s="148"/>
      <c r="I44" s="148"/>
      <c r="J44" s="148"/>
      <c r="K44" s="149"/>
      <c r="L44" s="95"/>
    </row>
    <row r="45" spans="1:12" ht="12" customHeight="1">
      <c r="A45" s="124" t="s">
        <v>90</v>
      </c>
      <c r="B45" s="138"/>
      <c r="C45" s="138"/>
      <c r="D45" s="138"/>
      <c r="E45" s="138"/>
      <c r="F45" s="138"/>
      <c r="G45" s="138"/>
      <c r="H45" s="138"/>
      <c r="I45" s="138"/>
      <c r="J45" s="138"/>
      <c r="K45" s="139"/>
      <c r="L45" s="95"/>
    </row>
    <row r="46" spans="1:12" ht="6" customHeight="1">
      <c r="A46" s="125"/>
      <c r="B46" s="157"/>
      <c r="C46" s="157"/>
      <c r="D46" s="157"/>
      <c r="E46" s="157"/>
      <c r="F46" s="157"/>
      <c r="G46" s="157"/>
      <c r="H46" s="157"/>
      <c r="I46" s="157"/>
      <c r="J46" s="157"/>
      <c r="K46" s="158"/>
      <c r="L46" s="95"/>
    </row>
    <row r="47" spans="1:12" ht="3" customHeight="1">
      <c r="A47" s="126"/>
      <c r="B47" s="159"/>
      <c r="C47" s="159"/>
      <c r="D47" s="159"/>
      <c r="E47" s="159"/>
      <c r="F47" s="159"/>
      <c r="G47" s="159"/>
      <c r="H47" s="159"/>
      <c r="I47" s="159"/>
      <c r="J47" s="159"/>
      <c r="K47" s="160"/>
      <c r="L47" s="95"/>
    </row>
    <row r="48" spans="1:12" ht="15" customHeight="1" thickBot="1">
      <c r="A48" s="118" t="s">
        <v>75</v>
      </c>
      <c r="B48" s="153">
        <f t="shared" ref="B48:H48" si="18">+B38+B45</f>
        <v>0</v>
      </c>
      <c r="C48" s="153">
        <f t="shared" si="18"/>
        <v>0</v>
      </c>
      <c r="D48" s="153">
        <f t="shared" si="18"/>
        <v>0</v>
      </c>
      <c r="E48" s="153">
        <f t="shared" si="18"/>
        <v>0</v>
      </c>
      <c r="F48" s="153">
        <f t="shared" si="18"/>
        <v>0</v>
      </c>
      <c r="G48" s="153">
        <f t="shared" si="18"/>
        <v>0</v>
      </c>
      <c r="H48" s="153">
        <f t="shared" si="18"/>
        <v>0</v>
      </c>
      <c r="I48" s="153">
        <f t="shared" ref="I48:K48" si="19">+I38+I45</f>
        <v>0</v>
      </c>
      <c r="J48" s="153">
        <f t="shared" si="19"/>
        <v>0</v>
      </c>
      <c r="K48" s="154">
        <f t="shared" si="19"/>
        <v>0</v>
      </c>
      <c r="L48" s="95"/>
    </row>
    <row r="49" spans="1:12" ht="15" customHeight="1" thickBot="1">
      <c r="A49" s="127"/>
      <c r="B49" s="156"/>
      <c r="C49" s="156"/>
      <c r="D49" s="156"/>
      <c r="E49" s="156"/>
      <c r="F49" s="156"/>
      <c r="G49" s="156"/>
      <c r="H49" s="273"/>
      <c r="I49" s="274"/>
      <c r="J49" s="156"/>
      <c r="K49" s="156"/>
      <c r="L49" s="95"/>
    </row>
    <row r="50" spans="1:12" ht="15" customHeight="1" thickBot="1">
      <c r="A50" s="105" t="s">
        <v>94</v>
      </c>
      <c r="B50" s="162">
        <f t="shared" ref="B50:H50" si="20">B35+B48</f>
        <v>0</v>
      </c>
      <c r="C50" s="162">
        <f t="shared" si="20"/>
        <v>0</v>
      </c>
      <c r="D50" s="162">
        <f t="shared" si="20"/>
        <v>0</v>
      </c>
      <c r="E50" s="162">
        <f t="shared" si="20"/>
        <v>0</v>
      </c>
      <c r="F50" s="162">
        <f t="shared" si="20"/>
        <v>0</v>
      </c>
      <c r="G50" s="162">
        <f t="shared" si="20"/>
        <v>0</v>
      </c>
      <c r="H50" s="265">
        <f t="shared" si="20"/>
        <v>0</v>
      </c>
      <c r="I50" s="162">
        <f t="shared" ref="I50:K50" si="21">I35+I48</f>
        <v>0</v>
      </c>
      <c r="J50" s="162">
        <f t="shared" si="21"/>
        <v>0</v>
      </c>
      <c r="K50" s="137">
        <f t="shared" si="21"/>
        <v>0</v>
      </c>
      <c r="L50" s="95"/>
    </row>
    <row r="51" spans="1:12" ht="15" customHeight="1" thickBot="1">
      <c r="A51" s="127"/>
      <c r="B51" s="156"/>
      <c r="C51" s="156"/>
      <c r="D51" s="156"/>
      <c r="E51" s="156"/>
      <c r="F51" s="156"/>
      <c r="G51" s="156"/>
      <c r="H51" s="273"/>
      <c r="I51" s="274"/>
      <c r="J51" s="156"/>
      <c r="K51" s="156"/>
      <c r="L51" s="95"/>
    </row>
    <row r="52" spans="1:12" ht="15" customHeight="1" thickBot="1">
      <c r="A52" s="105" t="s">
        <v>95</v>
      </c>
      <c r="B52" s="136"/>
      <c r="C52" s="136"/>
      <c r="D52" s="136"/>
      <c r="E52" s="136"/>
      <c r="F52" s="136"/>
      <c r="G52" s="136"/>
      <c r="H52" s="265"/>
      <c r="I52" s="266"/>
      <c r="J52" s="136"/>
      <c r="K52" s="137"/>
      <c r="L52" s="95"/>
    </row>
    <row r="53" spans="1:12" ht="15" customHeight="1">
      <c r="A53" s="120" t="s">
        <v>83</v>
      </c>
      <c r="B53" s="163"/>
      <c r="C53" s="163"/>
      <c r="D53" s="163"/>
      <c r="E53" s="163"/>
      <c r="F53" s="163"/>
      <c r="G53" s="163"/>
      <c r="H53" s="163"/>
      <c r="I53" s="163"/>
      <c r="J53" s="163"/>
      <c r="K53" s="164"/>
      <c r="L53" s="95"/>
    </row>
    <row r="54" spans="1:12" ht="12" customHeight="1">
      <c r="A54" s="129" t="s">
        <v>84</v>
      </c>
      <c r="B54" s="140"/>
      <c r="C54" s="140"/>
      <c r="D54" s="140"/>
      <c r="E54" s="140"/>
      <c r="F54" s="140"/>
      <c r="G54" s="140"/>
      <c r="H54" s="140"/>
      <c r="I54" s="140"/>
      <c r="J54" s="140"/>
      <c r="K54" s="141"/>
      <c r="L54" s="95"/>
    </row>
    <row r="55" spans="1:12" ht="12" customHeight="1">
      <c r="A55" s="176" t="s">
        <v>50</v>
      </c>
      <c r="B55" s="140"/>
      <c r="C55" s="140"/>
      <c r="D55" s="140"/>
      <c r="E55" s="140"/>
      <c r="F55" s="140"/>
      <c r="G55" s="140"/>
      <c r="H55" s="140"/>
      <c r="I55" s="140"/>
      <c r="J55" s="140"/>
      <c r="K55" s="141"/>
      <c r="L55" s="95"/>
    </row>
    <row r="56" spans="1:12" s="103" customFormat="1" ht="12" customHeight="1">
      <c r="A56" s="176" t="s">
        <v>49</v>
      </c>
      <c r="B56" s="177"/>
      <c r="C56" s="177"/>
      <c r="D56" s="177"/>
      <c r="E56" s="177"/>
      <c r="F56" s="177"/>
      <c r="G56" s="177"/>
      <c r="H56" s="177"/>
      <c r="I56" s="177"/>
      <c r="J56" s="177"/>
      <c r="K56" s="178"/>
    </row>
    <row r="57" spans="1:12" ht="6" customHeight="1">
      <c r="A57" s="125"/>
      <c r="B57" s="157"/>
      <c r="C57" s="157"/>
      <c r="D57" s="157"/>
      <c r="E57" s="157"/>
      <c r="F57" s="157"/>
      <c r="G57" s="157"/>
      <c r="H57" s="157"/>
      <c r="I57" s="157"/>
      <c r="J57" s="157"/>
      <c r="K57" s="158"/>
      <c r="L57" s="95"/>
    </row>
    <row r="58" spans="1:12" ht="3" customHeight="1">
      <c r="A58" s="126"/>
      <c r="B58" s="159"/>
      <c r="C58" s="159"/>
      <c r="D58" s="159"/>
      <c r="E58" s="159"/>
      <c r="F58" s="159"/>
      <c r="G58" s="159"/>
      <c r="H58" s="159"/>
      <c r="I58" s="159"/>
      <c r="J58" s="159"/>
      <c r="K58" s="160"/>
      <c r="L58" s="95"/>
    </row>
    <row r="59" spans="1:12" ht="15" customHeight="1" thickBot="1">
      <c r="A59" s="118" t="s">
        <v>82</v>
      </c>
      <c r="B59" s="153">
        <f t="shared" ref="B59:H59" si="22">B54-SUM(B55:B56)</f>
        <v>0</v>
      </c>
      <c r="C59" s="153">
        <f t="shared" si="22"/>
        <v>0</v>
      </c>
      <c r="D59" s="153">
        <f t="shared" si="22"/>
        <v>0</v>
      </c>
      <c r="E59" s="153">
        <f t="shared" si="22"/>
        <v>0</v>
      </c>
      <c r="F59" s="153">
        <f t="shared" si="22"/>
        <v>0</v>
      </c>
      <c r="G59" s="161">
        <f t="shared" si="22"/>
        <v>0</v>
      </c>
      <c r="H59" s="153">
        <f t="shared" si="22"/>
        <v>0</v>
      </c>
      <c r="I59" s="153">
        <f t="shared" ref="I59:K59" si="23">I54-SUM(I55:I56)</f>
        <v>0</v>
      </c>
      <c r="J59" s="161">
        <f t="shared" si="23"/>
        <v>0</v>
      </c>
      <c r="K59" s="154">
        <f t="shared" si="23"/>
        <v>0</v>
      </c>
      <c r="L59" s="95"/>
    </row>
    <row r="60" spans="1:12" ht="15" customHeight="1" thickBot="1">
      <c r="A60" s="127"/>
      <c r="B60" s="156"/>
      <c r="C60" s="156"/>
      <c r="D60" s="156"/>
      <c r="E60" s="156"/>
      <c r="F60" s="156"/>
      <c r="G60" s="156"/>
      <c r="H60" s="273"/>
      <c r="I60" s="274"/>
      <c r="J60" s="156"/>
      <c r="K60" s="156"/>
      <c r="L60" s="95"/>
    </row>
    <row r="61" spans="1:12" s="94" customFormat="1" ht="18" customHeight="1" thickBot="1">
      <c r="A61" s="128" t="s">
        <v>96</v>
      </c>
      <c r="B61" s="162">
        <f t="shared" ref="B61:H61" si="24">B35+B48+B59</f>
        <v>0</v>
      </c>
      <c r="C61" s="162">
        <f t="shared" si="24"/>
        <v>0</v>
      </c>
      <c r="D61" s="162">
        <f t="shared" si="24"/>
        <v>0</v>
      </c>
      <c r="E61" s="162">
        <f t="shared" si="24"/>
        <v>0</v>
      </c>
      <c r="F61" s="162">
        <f t="shared" si="24"/>
        <v>0</v>
      </c>
      <c r="G61" s="162">
        <f t="shared" si="24"/>
        <v>0</v>
      </c>
      <c r="H61" s="265">
        <f t="shared" si="24"/>
        <v>0</v>
      </c>
      <c r="I61" s="162">
        <f t="shared" ref="I61:K61" si="25">I35+I48+I59</f>
        <v>0</v>
      </c>
      <c r="J61" s="162">
        <f t="shared" si="25"/>
        <v>0</v>
      </c>
      <c r="K61" s="137">
        <f t="shared" si="25"/>
        <v>0</v>
      </c>
    </row>
    <row r="63" spans="1:12" s="94" customFormat="1" ht="15" customHeight="1">
      <c r="A63" s="95"/>
      <c r="B63" s="165"/>
      <c r="C63" s="166"/>
      <c r="D63" s="166"/>
      <c r="E63" s="166"/>
      <c r="F63" s="166"/>
      <c r="G63" s="166"/>
      <c r="H63" s="166"/>
      <c r="I63" s="166"/>
      <c r="J63" s="166"/>
      <c r="K63" s="165"/>
    </row>
    <row r="64" spans="1:12" s="94" customFormat="1" ht="15" customHeight="1">
      <c r="A64" s="449" t="s">
        <v>52</v>
      </c>
      <c r="B64" s="450"/>
      <c r="C64" s="166"/>
      <c r="D64" s="166"/>
      <c r="E64" s="166"/>
      <c r="F64" s="166"/>
      <c r="G64" s="166"/>
      <c r="H64" s="166"/>
      <c r="I64" s="166"/>
      <c r="J64" s="166"/>
      <c r="K64" s="165"/>
    </row>
    <row r="65" spans="1:11" s="94" customFormat="1" ht="15" customHeight="1">
      <c r="A65" s="98" t="s">
        <v>86</v>
      </c>
      <c r="B65" s="167"/>
      <c r="C65" s="166"/>
      <c r="D65" s="166"/>
      <c r="E65" s="166"/>
      <c r="F65" s="166"/>
      <c r="G65" s="166"/>
      <c r="H65" s="166"/>
      <c r="I65" s="166"/>
      <c r="J65" s="166"/>
      <c r="K65" s="165"/>
    </row>
    <row r="66" spans="1:11" s="94" customFormat="1" ht="15" customHeight="1">
      <c r="A66" s="98" t="s">
        <v>53</v>
      </c>
      <c r="B66" s="168"/>
      <c r="C66" s="166"/>
      <c r="D66" s="166"/>
      <c r="E66" s="166"/>
      <c r="F66" s="166"/>
      <c r="G66" s="166"/>
      <c r="H66" s="166"/>
      <c r="I66" s="166"/>
      <c r="J66" s="166"/>
      <c r="K66" s="165"/>
    </row>
    <row r="67" spans="1:11" s="94" customFormat="1" ht="15" customHeight="1">
      <c r="A67" s="99" t="s">
        <v>54</v>
      </c>
      <c r="B67" s="168"/>
      <c r="C67" s="166"/>
      <c r="D67" s="166"/>
      <c r="E67" s="166"/>
      <c r="F67" s="166"/>
      <c r="G67" s="166"/>
      <c r="H67" s="166"/>
      <c r="I67" s="166"/>
      <c r="J67" s="166"/>
      <c r="K67" s="165"/>
    </row>
    <row r="68" spans="1:11" s="94" customFormat="1" ht="15" customHeight="1">
      <c r="A68" s="99" t="s">
        <v>55</v>
      </c>
      <c r="B68" s="168"/>
      <c r="C68" s="166"/>
      <c r="D68" s="166"/>
      <c r="E68" s="166"/>
      <c r="F68" s="166"/>
      <c r="G68" s="166"/>
      <c r="H68" s="166"/>
      <c r="I68" s="166"/>
      <c r="J68" s="166"/>
      <c r="K68" s="165"/>
    </row>
    <row r="69" spans="1:11" s="94" customFormat="1" ht="15" customHeight="1">
      <c r="A69" s="97"/>
      <c r="B69" s="133"/>
      <c r="C69" s="166"/>
      <c r="D69" s="166"/>
      <c r="E69" s="166"/>
      <c r="F69" s="166"/>
      <c r="G69" s="166"/>
      <c r="H69" s="166"/>
      <c r="I69" s="166"/>
      <c r="J69" s="166"/>
      <c r="K69" s="165"/>
    </row>
    <row r="70" spans="1:11" s="94" customFormat="1" ht="15" customHeight="1">
      <c r="A70" s="449" t="s">
        <v>56</v>
      </c>
      <c r="B70" s="450"/>
      <c r="C70" s="166"/>
      <c r="D70" s="166"/>
      <c r="E70" s="166"/>
      <c r="F70" s="166"/>
      <c r="G70" s="166"/>
      <c r="H70" s="166"/>
      <c r="I70" s="166"/>
      <c r="J70" s="166"/>
      <c r="K70" s="165"/>
    </row>
    <row r="71" spans="1:11" s="94" customFormat="1" ht="15" customHeight="1">
      <c r="A71" s="98" t="s">
        <v>57</v>
      </c>
      <c r="B71" s="169">
        <f>IFERROR(IRR(B50:K50),0)</f>
        <v>0</v>
      </c>
      <c r="C71" s="166"/>
      <c r="D71" s="166"/>
      <c r="E71" s="166"/>
      <c r="F71" s="166"/>
      <c r="G71" s="166"/>
      <c r="H71" s="166"/>
      <c r="I71" s="166"/>
      <c r="J71" s="166"/>
      <c r="K71" s="165"/>
    </row>
    <row r="72" spans="1:11" s="94" customFormat="1" ht="15" customHeight="1">
      <c r="A72" s="99" t="s">
        <v>58</v>
      </c>
      <c r="B72" s="170">
        <f>NPV(B65,C50:K50)+B50</f>
        <v>0</v>
      </c>
      <c r="C72" s="166"/>
      <c r="D72" s="166"/>
      <c r="E72" s="166"/>
      <c r="F72" s="166"/>
      <c r="G72" s="166"/>
      <c r="H72" s="166"/>
      <c r="I72" s="166"/>
      <c r="J72" s="166"/>
      <c r="K72" s="165"/>
    </row>
    <row r="73" spans="1:11" s="94" customFormat="1" ht="15" customHeight="1">
      <c r="A73" s="99" t="s">
        <v>59</v>
      </c>
      <c r="B73" s="170"/>
      <c r="C73" s="166"/>
      <c r="D73" s="166"/>
      <c r="E73" s="166"/>
      <c r="F73" s="166"/>
      <c r="G73" s="166"/>
      <c r="H73" s="166"/>
      <c r="I73" s="166"/>
      <c r="J73" s="166"/>
      <c r="K73" s="165"/>
    </row>
    <row r="74" spans="1:11" s="94" customFormat="1" ht="15" customHeight="1" thickBot="1">
      <c r="A74" s="97"/>
      <c r="B74" s="133"/>
      <c r="C74" s="166"/>
      <c r="D74" s="166"/>
      <c r="E74" s="166"/>
      <c r="F74" s="166"/>
      <c r="G74" s="166"/>
      <c r="H74" s="166"/>
      <c r="I74" s="166"/>
      <c r="J74" s="171"/>
      <c r="K74" s="165"/>
    </row>
    <row r="75" spans="1:11" s="94" customFormat="1" ht="37.9" customHeight="1">
      <c r="A75" s="451" t="s">
        <v>60</v>
      </c>
      <c r="B75" s="452"/>
      <c r="C75" s="452"/>
      <c r="D75" s="452"/>
      <c r="E75" s="452"/>
      <c r="F75" s="452"/>
      <c r="G75" s="452"/>
      <c r="H75" s="452"/>
      <c r="I75" s="452"/>
      <c r="J75" s="452"/>
      <c r="K75" s="453"/>
    </row>
    <row r="76" spans="1:11" s="94" customFormat="1" ht="15" customHeight="1">
      <c r="A76" s="100" t="s">
        <v>130</v>
      </c>
      <c r="B76" s="172"/>
      <c r="C76" s="172"/>
      <c r="D76" s="172"/>
      <c r="E76" s="172"/>
      <c r="F76" s="172"/>
      <c r="G76" s="172"/>
      <c r="H76" s="172"/>
      <c r="I76" s="172"/>
      <c r="J76" s="172"/>
      <c r="K76" s="173"/>
    </row>
    <row r="77" spans="1:11" s="94" customFormat="1" ht="15" customHeight="1">
      <c r="A77" s="101"/>
      <c r="B77" s="172"/>
      <c r="C77" s="172"/>
      <c r="D77" s="172"/>
      <c r="E77" s="172"/>
      <c r="F77" s="172"/>
      <c r="G77" s="172"/>
      <c r="H77" s="172"/>
      <c r="I77" s="172"/>
      <c r="J77" s="172"/>
      <c r="K77" s="173"/>
    </row>
    <row r="78" spans="1:11" s="94" customFormat="1" ht="15" customHeight="1">
      <c r="A78" s="101"/>
      <c r="B78" s="172"/>
      <c r="C78" s="172"/>
      <c r="D78" s="172"/>
      <c r="E78" s="172"/>
      <c r="F78" s="172"/>
      <c r="G78" s="172"/>
      <c r="H78" s="172"/>
      <c r="I78" s="172"/>
      <c r="J78" s="172"/>
      <c r="K78" s="173"/>
    </row>
    <row r="79" spans="1:11" s="94" customFormat="1" ht="15" customHeight="1">
      <c r="A79" s="443" t="s">
        <v>30</v>
      </c>
      <c r="B79" s="444"/>
      <c r="C79" s="444"/>
      <c r="D79" s="444"/>
      <c r="E79" s="444"/>
      <c r="F79" s="444"/>
      <c r="G79" s="444"/>
      <c r="H79" s="444"/>
      <c r="I79" s="444"/>
      <c r="J79" s="444"/>
      <c r="K79" s="445"/>
    </row>
    <row r="80" spans="1:11" s="94" customFormat="1" ht="15" customHeight="1" thickBot="1">
      <c r="A80" s="446" t="s">
        <v>31</v>
      </c>
      <c r="B80" s="447"/>
      <c r="C80" s="447"/>
      <c r="D80" s="447"/>
      <c r="E80" s="447"/>
      <c r="F80" s="447"/>
      <c r="G80" s="447"/>
      <c r="H80" s="447"/>
      <c r="I80" s="447"/>
      <c r="J80" s="447"/>
      <c r="K80" s="448"/>
    </row>
  </sheetData>
  <mergeCells count="6">
    <mergeCell ref="A5:K5"/>
    <mergeCell ref="A79:K79"/>
    <mergeCell ref="A80:K80"/>
    <mergeCell ref="A64:B64"/>
    <mergeCell ref="A70:B70"/>
    <mergeCell ref="A75:K75"/>
  </mergeCells>
  <printOptions horizontalCentered="1"/>
  <pageMargins left="0.23622047244094491" right="0.23622047244094491" top="0.35433070866141736" bottom="0.35433070866141736" header="0.31496062992125984" footer="0.31496062992125984"/>
  <pageSetup paperSize="9" scale="7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19"/>
  <sheetViews>
    <sheetView zoomScale="115" zoomScaleNormal="115" workbookViewId="0">
      <selection activeCell="G9" sqref="G9"/>
    </sheetView>
  </sheetViews>
  <sheetFormatPr baseColWidth="10" defaultColWidth="11.42578125" defaultRowHeight="15"/>
  <cols>
    <col min="1" max="1" width="43.140625" style="35" customWidth="1"/>
    <col min="2" max="7" width="14.7109375" style="35" customWidth="1"/>
    <col min="8" max="16384" width="11.42578125" style="1"/>
  </cols>
  <sheetData>
    <row r="1" spans="1:20">
      <c r="A1" s="3"/>
      <c r="B1" s="3"/>
      <c r="C1" s="3"/>
      <c r="D1" s="3"/>
      <c r="E1" s="3"/>
      <c r="F1" s="3"/>
      <c r="G1" s="3"/>
    </row>
    <row r="2" spans="1:20">
      <c r="A2" s="3"/>
      <c r="B2" s="3"/>
      <c r="C2" s="3"/>
      <c r="D2" s="3"/>
      <c r="E2" s="3"/>
      <c r="F2" s="3"/>
      <c r="G2" s="3"/>
    </row>
    <row r="3" spans="1:20" ht="15.75" customHeight="1">
      <c r="A3" s="3"/>
      <c r="B3" s="3"/>
      <c r="C3" s="3"/>
      <c r="D3" s="3"/>
      <c r="E3" s="3"/>
      <c r="F3" s="3"/>
      <c r="G3" s="3"/>
    </row>
    <row r="4" spans="1:20" ht="15" customHeight="1" thickBot="1">
      <c r="A4" s="3"/>
      <c r="B4" s="3"/>
      <c r="C4" s="3"/>
      <c r="D4" s="3"/>
      <c r="E4" s="3"/>
      <c r="F4" s="3"/>
      <c r="G4" s="3"/>
    </row>
    <row r="5" spans="1:20" ht="33" customHeight="1" thickBot="1">
      <c r="A5" s="401" t="s">
        <v>123</v>
      </c>
      <c r="B5" s="402"/>
      <c r="C5" s="402"/>
      <c r="D5" s="402"/>
      <c r="E5" s="402"/>
      <c r="F5" s="402"/>
      <c r="G5" s="403"/>
    </row>
    <row r="6" spans="1:20">
      <c r="A6" s="197"/>
      <c r="B6" s="198"/>
      <c r="C6" s="198"/>
      <c r="D6" s="198"/>
      <c r="E6" s="198"/>
      <c r="F6" s="198"/>
      <c r="G6" s="199"/>
    </row>
    <row r="7" spans="1:20" s="64" customFormat="1" ht="33" customHeight="1">
      <c r="A7" s="216" t="s">
        <v>32</v>
      </c>
      <c r="B7" s="89" t="s">
        <v>118</v>
      </c>
      <c r="C7" s="89" t="s">
        <v>122</v>
      </c>
      <c r="D7" s="89" t="s">
        <v>119</v>
      </c>
      <c r="E7" s="89" t="s">
        <v>120</v>
      </c>
      <c r="F7" s="275" t="s">
        <v>121</v>
      </c>
      <c r="G7" s="275" t="s">
        <v>132</v>
      </c>
    </row>
    <row r="8" spans="1:20">
      <c r="A8" s="200"/>
      <c r="B8" s="276"/>
      <c r="C8" s="276"/>
      <c r="D8" s="276"/>
      <c r="E8" s="276"/>
      <c r="F8" s="276"/>
      <c r="G8" s="277"/>
    </row>
    <row r="9" spans="1:20">
      <c r="A9" s="200"/>
      <c r="B9" s="278"/>
      <c r="C9" s="278"/>
      <c r="D9" s="278"/>
      <c r="E9" s="278"/>
      <c r="F9" s="278"/>
      <c r="G9" s="279"/>
    </row>
    <row r="10" spans="1:20">
      <c r="A10" s="200"/>
      <c r="B10" s="278"/>
      <c r="C10" s="278"/>
      <c r="D10" s="278"/>
      <c r="E10" s="278"/>
      <c r="F10" s="278"/>
      <c r="G10" s="279"/>
    </row>
    <row r="11" spans="1:20">
      <c r="A11" s="200"/>
      <c r="B11" s="278"/>
      <c r="C11" s="278"/>
      <c r="D11" s="278"/>
      <c r="E11" s="278"/>
      <c r="F11" s="278"/>
      <c r="G11" s="279"/>
    </row>
    <row r="12" spans="1:20">
      <c r="A12" s="203" t="s">
        <v>14</v>
      </c>
      <c r="B12" s="280"/>
      <c r="C12" s="280"/>
      <c r="D12" s="280"/>
      <c r="E12" s="280"/>
      <c r="F12" s="280"/>
      <c r="G12" s="281"/>
    </row>
    <row r="13" spans="1:20" s="59" customFormat="1" ht="36" customHeight="1" thickBot="1">
      <c r="A13" s="201" t="s">
        <v>100</v>
      </c>
      <c r="B13" s="62"/>
      <c r="C13" s="62"/>
      <c r="D13" s="62"/>
      <c r="E13" s="63"/>
      <c r="F13" s="63"/>
      <c r="G13" s="202"/>
    </row>
    <row r="14" spans="1:20">
      <c r="A14" s="386" t="s">
        <v>130</v>
      </c>
      <c r="B14" s="395"/>
      <c r="C14" s="395"/>
      <c r="D14" s="395"/>
      <c r="E14" s="395"/>
      <c r="F14" s="395"/>
      <c r="G14" s="396"/>
    </row>
    <row r="15" spans="1:20">
      <c r="A15" s="32"/>
      <c r="B15" s="33"/>
      <c r="C15" s="33"/>
      <c r="D15" s="33"/>
      <c r="E15" s="33"/>
      <c r="F15" s="33"/>
      <c r="G15" s="34"/>
      <c r="I15" s="70"/>
      <c r="J15" s="70"/>
      <c r="K15" s="70"/>
      <c r="L15" s="70"/>
      <c r="M15" s="70"/>
      <c r="N15" s="70"/>
      <c r="O15" s="70"/>
      <c r="P15" s="70"/>
      <c r="Q15" s="70"/>
      <c r="R15" s="70"/>
      <c r="S15" s="70"/>
      <c r="T15" s="70"/>
    </row>
    <row r="16" spans="1:20">
      <c r="A16" s="389"/>
      <c r="B16" s="390"/>
      <c r="C16" s="390"/>
      <c r="D16" s="390"/>
      <c r="E16" s="390"/>
      <c r="F16" s="390"/>
      <c r="G16" s="391"/>
      <c r="I16" s="408"/>
      <c r="J16" s="409"/>
      <c r="K16" s="409"/>
      <c r="L16" s="409"/>
      <c r="M16" s="409"/>
      <c r="N16" s="409"/>
      <c r="O16" s="409"/>
      <c r="P16" s="409"/>
      <c r="Q16" s="409"/>
      <c r="R16" s="409"/>
      <c r="S16" s="409"/>
      <c r="T16" s="409"/>
    </row>
    <row r="17" spans="1:20">
      <c r="A17" s="392" t="s">
        <v>30</v>
      </c>
      <c r="B17" s="393"/>
      <c r="C17" s="393"/>
      <c r="D17" s="393"/>
      <c r="E17" s="393"/>
      <c r="F17" s="393"/>
      <c r="G17" s="394"/>
      <c r="I17" s="70"/>
      <c r="J17" s="70"/>
      <c r="K17" s="70"/>
      <c r="L17" s="70"/>
      <c r="M17" s="70"/>
      <c r="N17" s="70"/>
      <c r="O17" s="70"/>
      <c r="P17" s="70"/>
      <c r="Q17" s="70"/>
      <c r="R17" s="70"/>
      <c r="S17" s="70"/>
      <c r="T17" s="70"/>
    </row>
    <row r="18" spans="1:20" ht="15.75" thickBot="1">
      <c r="A18" s="383" t="s">
        <v>31</v>
      </c>
      <c r="B18" s="384"/>
      <c r="C18" s="384"/>
      <c r="D18" s="384"/>
      <c r="E18" s="384"/>
      <c r="F18" s="384"/>
      <c r="G18" s="385"/>
      <c r="I18" s="70"/>
      <c r="J18" s="70"/>
      <c r="K18" s="70"/>
      <c r="L18" s="70"/>
      <c r="M18" s="70"/>
      <c r="N18" s="70"/>
      <c r="O18" s="70"/>
      <c r="P18" s="70"/>
      <c r="Q18" s="70"/>
      <c r="R18" s="70"/>
      <c r="S18" s="70"/>
      <c r="T18" s="70"/>
    </row>
    <row r="19" spans="1:20">
      <c r="I19" s="70"/>
      <c r="J19" s="70"/>
      <c r="K19" s="70"/>
      <c r="L19" s="70"/>
      <c r="M19" s="70"/>
      <c r="N19" s="70"/>
      <c r="O19" s="70"/>
      <c r="P19" s="70"/>
      <c r="Q19" s="70"/>
      <c r="R19" s="70"/>
      <c r="S19" s="70"/>
      <c r="T19" s="70"/>
    </row>
  </sheetData>
  <mergeCells count="6">
    <mergeCell ref="A18:G18"/>
    <mergeCell ref="A5:G5"/>
    <mergeCell ref="A14:G14"/>
    <mergeCell ref="A16:G16"/>
    <mergeCell ref="I16:T16"/>
    <mergeCell ref="A17:G17"/>
  </mergeCells>
  <printOptions horizontalCentered="1"/>
  <pageMargins left="0.23622047244094491" right="0.23622047244094491" top="0.35433070866141736" bottom="0.35433070866141736" header="0.31496062992125984" footer="0.31496062992125984"/>
  <pageSetup paperSize="9" orientation="landscape"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L54"/>
  <sheetViews>
    <sheetView tabSelected="1" topLeftCell="B9" zoomScale="84" zoomScaleNormal="84" workbookViewId="0">
      <selection activeCell="B24" sqref="B24"/>
    </sheetView>
  </sheetViews>
  <sheetFormatPr baseColWidth="10" defaultColWidth="11.5703125" defaultRowHeight="15"/>
  <cols>
    <col min="1" max="1" width="6.140625" style="72" customWidth="1"/>
    <col min="2" max="2" width="111.140625" style="342" customWidth="1"/>
    <col min="3" max="3" width="21.28515625" style="72" customWidth="1"/>
    <col min="4" max="4" width="15.28515625" style="72" customWidth="1"/>
    <col min="5" max="16384" width="11.5703125" style="72"/>
  </cols>
  <sheetData>
    <row r="2" spans="2:8">
      <c r="E2" s="344"/>
      <c r="F2" s="344"/>
      <c r="G2" s="344"/>
      <c r="H2" s="344"/>
    </row>
    <row r="3" spans="2:8" ht="15.75" thickBot="1">
      <c r="E3" s="344"/>
      <c r="F3" s="344"/>
      <c r="G3" s="344"/>
      <c r="H3" s="344"/>
    </row>
    <row r="4" spans="2:8" ht="52.15" customHeight="1">
      <c r="B4" s="457" t="s">
        <v>158</v>
      </c>
      <c r="C4" s="458"/>
      <c r="D4" s="459"/>
      <c r="E4" s="345"/>
      <c r="F4" s="345"/>
      <c r="G4" s="345"/>
      <c r="H4" s="344"/>
    </row>
    <row r="5" spans="2:8" ht="27" customHeight="1" thickBot="1">
      <c r="B5" s="351"/>
      <c r="C5" s="352" t="s">
        <v>140</v>
      </c>
      <c r="D5" s="353" t="s">
        <v>141</v>
      </c>
      <c r="E5" s="345"/>
      <c r="F5" s="345"/>
      <c r="G5" s="345"/>
      <c r="H5" s="344"/>
    </row>
    <row r="6" spans="2:8" ht="15.75" thickBot="1">
      <c r="B6" s="460" t="s">
        <v>155</v>
      </c>
      <c r="C6" s="461"/>
      <c r="D6" s="462"/>
      <c r="E6" s="344"/>
      <c r="F6" s="344"/>
      <c r="G6" s="344"/>
      <c r="H6" s="344"/>
    </row>
    <row r="7" spans="2:8" ht="30">
      <c r="B7" s="373" t="s">
        <v>146</v>
      </c>
      <c r="C7" s="341"/>
      <c r="D7" s="346"/>
      <c r="E7" s="344"/>
      <c r="F7" s="344"/>
      <c r="G7" s="344"/>
      <c r="H7" s="344"/>
    </row>
    <row r="8" spans="2:8">
      <c r="B8" s="373" t="s">
        <v>147</v>
      </c>
      <c r="C8" s="341"/>
      <c r="D8" s="346"/>
      <c r="E8" s="344"/>
      <c r="F8" s="344"/>
      <c r="G8" s="344"/>
      <c r="H8" s="344"/>
    </row>
    <row r="9" spans="2:8">
      <c r="B9" s="373" t="s">
        <v>148</v>
      </c>
      <c r="C9" s="341"/>
      <c r="D9" s="346"/>
    </row>
    <row r="10" spans="2:8">
      <c r="B10" s="373" t="s">
        <v>145</v>
      </c>
      <c r="C10" s="341"/>
      <c r="D10" s="346"/>
    </row>
    <row r="11" spans="2:8">
      <c r="B11" s="373" t="s">
        <v>144</v>
      </c>
      <c r="C11" s="341"/>
      <c r="D11" s="346"/>
    </row>
    <row r="12" spans="2:8">
      <c r="B12" s="373" t="s">
        <v>143</v>
      </c>
      <c r="C12" s="341"/>
      <c r="D12" s="346"/>
    </row>
    <row r="13" spans="2:8">
      <c r="B13" s="373" t="s">
        <v>142</v>
      </c>
      <c r="C13" s="341"/>
      <c r="D13" s="346"/>
    </row>
    <row r="14" spans="2:8" ht="15.75" thickBot="1">
      <c r="B14" s="356"/>
      <c r="C14" s="357"/>
      <c r="D14" s="358"/>
    </row>
    <row r="15" spans="2:8" ht="15.75" thickBot="1">
      <c r="B15" s="460" t="s">
        <v>170</v>
      </c>
      <c r="C15" s="461"/>
      <c r="D15" s="462"/>
    </row>
    <row r="16" spans="2:8" ht="30">
      <c r="B16" s="372" t="s">
        <v>162</v>
      </c>
      <c r="C16" s="372"/>
      <c r="D16" s="372"/>
    </row>
    <row r="17" spans="2:4" ht="30">
      <c r="B17" s="372" t="s">
        <v>160</v>
      </c>
      <c r="C17" s="372"/>
      <c r="D17" s="372"/>
    </row>
    <row r="18" spans="2:4">
      <c r="B18" s="372" t="s">
        <v>161</v>
      </c>
      <c r="C18" s="372"/>
      <c r="D18" s="372"/>
    </row>
    <row r="19" spans="2:4" ht="15.75" thickBot="1">
      <c r="B19" s="347"/>
      <c r="C19" s="344"/>
      <c r="D19" s="348"/>
    </row>
    <row r="20" spans="2:4" ht="15.75" thickBot="1">
      <c r="B20" s="460" t="s">
        <v>171</v>
      </c>
      <c r="C20" s="461"/>
      <c r="D20" s="462"/>
    </row>
    <row r="21" spans="2:4" ht="30">
      <c r="B21" s="372" t="s">
        <v>174</v>
      </c>
      <c r="C21" s="354"/>
      <c r="D21" s="355"/>
    </row>
    <row r="22" spans="2:4" ht="30">
      <c r="B22" s="372" t="s">
        <v>173</v>
      </c>
      <c r="C22" s="354"/>
      <c r="D22" s="355"/>
    </row>
    <row r="23" spans="2:4" ht="31.5" customHeight="1">
      <c r="B23" s="372" t="s">
        <v>172</v>
      </c>
      <c r="C23" s="354"/>
      <c r="D23" s="355"/>
    </row>
    <row r="24" spans="2:4" ht="30">
      <c r="B24" s="372" t="s">
        <v>163</v>
      </c>
      <c r="C24" s="354"/>
      <c r="D24" s="355"/>
    </row>
    <row r="25" spans="2:4" ht="30">
      <c r="B25" s="373" t="s">
        <v>164</v>
      </c>
      <c r="C25" s="354"/>
      <c r="D25" s="355"/>
    </row>
    <row r="26" spans="2:4" ht="15.75" thickBot="1">
      <c r="B26" s="347"/>
      <c r="C26" s="344"/>
      <c r="D26" s="348"/>
    </row>
    <row r="27" spans="2:4" ht="15.75" thickBot="1">
      <c r="B27" s="454" t="s">
        <v>139</v>
      </c>
      <c r="C27" s="455"/>
      <c r="D27" s="456"/>
    </row>
    <row r="28" spans="2:4">
      <c r="B28" s="372" t="s">
        <v>149</v>
      </c>
      <c r="C28" s="354"/>
      <c r="D28" s="355"/>
    </row>
    <row r="29" spans="2:4" ht="30">
      <c r="B29" s="373" t="s">
        <v>151</v>
      </c>
      <c r="C29" s="341"/>
      <c r="D29" s="346"/>
    </row>
    <row r="30" spans="2:4" ht="30">
      <c r="B30" s="373" t="s">
        <v>150</v>
      </c>
      <c r="C30" s="341"/>
      <c r="D30" s="346"/>
    </row>
    <row r="31" spans="2:4" ht="30">
      <c r="B31" s="373" t="s">
        <v>152</v>
      </c>
      <c r="C31" s="341"/>
      <c r="D31" s="346"/>
    </row>
    <row r="32" spans="2:4" ht="30">
      <c r="B32" s="373" t="s">
        <v>153</v>
      </c>
      <c r="C32" s="341"/>
      <c r="D32" s="346"/>
    </row>
    <row r="33" spans="1:12" ht="30.75" thickBot="1">
      <c r="B33" s="374" t="s">
        <v>154</v>
      </c>
      <c r="C33" s="349"/>
      <c r="D33" s="350"/>
    </row>
    <row r="34" spans="1:12" ht="15.75" thickBot="1">
      <c r="B34" s="463"/>
      <c r="C34" s="464"/>
      <c r="D34" s="465"/>
    </row>
    <row r="35" spans="1:12" ht="15.75" thickBot="1">
      <c r="B35" s="454" t="s">
        <v>157</v>
      </c>
      <c r="C35" s="455"/>
      <c r="D35" s="456"/>
    </row>
    <row r="36" spans="1:12" ht="15.75" thickBot="1">
      <c r="B36" s="375" t="s">
        <v>156</v>
      </c>
      <c r="C36" s="359"/>
      <c r="D36" s="360"/>
    </row>
    <row r="37" spans="1:12" ht="15.75" thickBot="1">
      <c r="B37" s="369"/>
      <c r="C37" s="370"/>
      <c r="D37" s="371"/>
    </row>
    <row r="38" spans="1:12" ht="15.75" thickBot="1">
      <c r="B38" s="454" t="s">
        <v>159</v>
      </c>
      <c r="C38" s="455"/>
      <c r="D38" s="456"/>
    </row>
    <row r="39" spans="1:12">
      <c r="B39" s="373" t="s">
        <v>165</v>
      </c>
      <c r="C39" s="341"/>
      <c r="D39" s="346"/>
    </row>
    <row r="40" spans="1:12">
      <c r="B40" s="373" t="s">
        <v>166</v>
      </c>
      <c r="C40" s="341"/>
      <c r="D40" s="346"/>
    </row>
    <row r="41" spans="1:12" ht="30">
      <c r="B41" s="373" t="s">
        <v>167</v>
      </c>
      <c r="C41" s="341"/>
      <c r="D41" s="346"/>
      <c r="E41" s="344"/>
      <c r="F41" s="344"/>
      <c r="G41" s="344"/>
      <c r="H41" s="344"/>
    </row>
    <row r="42" spans="1:12" ht="15.75" thickBot="1">
      <c r="B42" s="472"/>
      <c r="C42" s="473"/>
      <c r="D42" s="474"/>
    </row>
    <row r="43" spans="1:12" ht="15.75" thickBot="1">
      <c r="B43" s="466" t="s">
        <v>168</v>
      </c>
      <c r="C43" s="467"/>
      <c r="D43" s="468"/>
    </row>
    <row r="44" spans="1:12" ht="34.15" customHeight="1" thickBot="1">
      <c r="B44" s="466" t="s">
        <v>169</v>
      </c>
      <c r="C44" s="467"/>
      <c r="D44" s="468"/>
    </row>
    <row r="46" spans="1:12" s="343" customFormat="1" ht="14.45" customHeight="1" thickBot="1">
      <c r="A46" s="361"/>
      <c r="E46" s="363"/>
      <c r="F46" s="363"/>
      <c r="G46" s="363"/>
      <c r="H46" s="363"/>
      <c r="I46" s="363"/>
      <c r="J46" s="361"/>
      <c r="K46" s="361"/>
      <c r="L46" s="361"/>
    </row>
    <row r="47" spans="1:12" s="343" customFormat="1" ht="16.149999999999999" customHeight="1">
      <c r="A47" s="361"/>
      <c r="B47" s="469" t="s">
        <v>130</v>
      </c>
      <c r="C47" s="470"/>
      <c r="D47" s="471"/>
      <c r="E47" s="365"/>
      <c r="F47" s="365"/>
      <c r="G47" s="365"/>
      <c r="H47" s="365"/>
      <c r="I47" s="365"/>
      <c r="J47" s="364"/>
      <c r="K47" s="364"/>
      <c r="L47" s="361"/>
    </row>
    <row r="48" spans="1:12" s="343" customFormat="1" ht="12.75">
      <c r="A48" s="361"/>
      <c r="B48" s="367"/>
      <c r="C48" s="361"/>
      <c r="D48" s="368"/>
      <c r="E48" s="291"/>
      <c r="F48" s="291"/>
      <c r="G48" s="291"/>
      <c r="H48" s="291"/>
      <c r="I48" s="291"/>
      <c r="J48" s="361"/>
      <c r="K48" s="361"/>
      <c r="L48" s="361"/>
    </row>
    <row r="49" spans="1:12" s="343" customFormat="1" ht="12.75">
      <c r="A49" s="361"/>
      <c r="B49" s="32"/>
      <c r="C49" s="33"/>
      <c r="D49" s="34"/>
      <c r="E49" s="33"/>
      <c r="F49" s="33"/>
      <c r="G49" s="33"/>
      <c r="H49" s="33"/>
      <c r="I49" s="33"/>
      <c r="J49" s="361"/>
      <c r="K49" s="361"/>
      <c r="L49" s="361"/>
    </row>
    <row r="50" spans="1:12" s="343" customFormat="1" ht="12.75">
      <c r="A50" s="361"/>
      <c r="B50" s="339"/>
      <c r="C50" s="63"/>
      <c r="D50" s="202"/>
      <c r="E50" s="63"/>
      <c r="F50" s="63"/>
      <c r="G50" s="63"/>
      <c r="H50" s="63"/>
      <c r="I50" s="63"/>
      <c r="J50" s="361"/>
      <c r="K50" s="361"/>
      <c r="L50" s="361"/>
    </row>
    <row r="51" spans="1:12" s="343" customFormat="1" ht="12.75">
      <c r="A51" s="361"/>
      <c r="B51" s="392" t="s">
        <v>30</v>
      </c>
      <c r="C51" s="397"/>
      <c r="D51" s="398"/>
      <c r="E51" s="340"/>
      <c r="F51" s="340"/>
      <c r="G51" s="340"/>
      <c r="H51" s="340"/>
      <c r="I51" s="340"/>
      <c r="J51" s="361"/>
      <c r="K51" s="361"/>
      <c r="L51" s="361"/>
    </row>
    <row r="52" spans="1:12" s="343" customFormat="1" ht="13.5" thickBot="1">
      <c r="A52" s="361"/>
      <c r="B52" s="383" t="s">
        <v>31</v>
      </c>
      <c r="C52" s="399"/>
      <c r="D52" s="400"/>
      <c r="E52" s="366"/>
      <c r="F52" s="366"/>
      <c r="G52" s="366"/>
      <c r="H52" s="366"/>
      <c r="I52" s="366"/>
      <c r="J52" s="361"/>
      <c r="K52" s="361"/>
      <c r="L52" s="361"/>
    </row>
    <row r="53" spans="1:12" s="343" customFormat="1" ht="12.75">
      <c r="A53" s="361"/>
      <c r="B53" s="362"/>
      <c r="C53" s="361"/>
      <c r="D53" s="361"/>
      <c r="E53" s="361"/>
      <c r="F53" s="361"/>
      <c r="G53" s="361"/>
      <c r="H53" s="361"/>
      <c r="I53" s="361"/>
      <c r="J53" s="361"/>
      <c r="K53" s="361"/>
      <c r="L53" s="361"/>
    </row>
    <row r="54" spans="1:12" s="343" customFormat="1" ht="12.75">
      <c r="A54" s="361"/>
      <c r="B54" s="362"/>
      <c r="C54" s="361"/>
      <c r="D54" s="361"/>
      <c r="E54" s="361"/>
      <c r="F54" s="361"/>
      <c r="G54" s="361"/>
      <c r="H54" s="361"/>
      <c r="I54" s="361"/>
      <c r="J54" s="361"/>
      <c r="K54" s="361"/>
      <c r="L54" s="361"/>
    </row>
  </sheetData>
  <mergeCells count="14">
    <mergeCell ref="B44:D44"/>
    <mergeCell ref="B47:D47"/>
    <mergeCell ref="B51:D51"/>
    <mergeCell ref="B52:D52"/>
    <mergeCell ref="B38:D38"/>
    <mergeCell ref="B43:D43"/>
    <mergeCell ref="B42:D42"/>
    <mergeCell ref="B35:D35"/>
    <mergeCell ref="B27:D27"/>
    <mergeCell ref="B4:D4"/>
    <mergeCell ref="B6:D6"/>
    <mergeCell ref="B15:D15"/>
    <mergeCell ref="B20:D20"/>
    <mergeCell ref="B34:D34"/>
  </mergeCells>
  <pageMargins left="0.7" right="0.7" top="0.75" bottom="0.75" header="0.3" footer="0.3"/>
  <pageSetup paperSize="9" scale="36"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I S m T r W D 7 b e o A A A A + A A A A B I A H A B D b 2 5 m a W c v U G F j a 2 F n Z S 5 4 b W w g o h g A K K A U A A A A A A A A A A A A A A A A A A A A A A A A A A A A h Y / R C o I w G I V f R X b v N p d Z y O + 8 k O 4 S g i C 6 l b l 0 p D P c b L 5 b F z 1 S r 5 B Q V n d d n s N 3 4 D u P 2 x 3 S s W 2 8 q + y N 6 n S C A k y R J 7 X o S q W r B A 3 2 5 K 9 R y m F X i H N R S W + C t Y l H o x J U W 3 u J C X H O Y b f A X V 8 R R m l A j v l 2 L 2 r Z F r 7 S x h Z a S P R Z l f 9 X i M P h J c M Z j l Z 4 G d I Q s y g A M t e Q K / 1 F 2 G S M K Z C f E r K h s U M v u T T + J g M y R y D v F / w J U E s D B B Q A A g A I A P y E p k 4 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8 h K Z O K I p H u A 4 A A A A R A A A A E w A c A E Z v c m 1 1 b G F z L 1 N l Y 3 R p b 2 4 x L m 0 g o h g A K K A U A A A A A A A A A A A A A A A A A A A A A A A A A A A A K 0 5 N L s n M z 1 M I h t C G 1 g B Q S w E C L Q A U A A I A C A D 8 h K Z O t Y P t t 6 g A A A D 4 A A A A E g A A A A A A A A A A A A A A A A A A A A A A Q 2 9 u Z m l n L 1 B h Y 2 t h Z 2 U u e G 1 s U E s B A i 0 A F A A C A A g A / I S m T g / K 6 a u k A A A A 6 Q A A A B M A A A A A A A A A A A A A A A A A 9 A A A A F t D b 2 5 0 Z W 5 0 X 1 R 5 c G V z X S 5 4 b W x Q S w E C L Q A U A A I A C A D 8 h K Z O 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0 Q c T k L N y B E a K Z j Z 9 R k O h t g A A A A A C A A A A A A A Q Z g A A A A E A A C A A A A D 0 y q p g 2 j A 9 D r o a Q 6 H V H y X A w J c v X X d 4 i x h r V 3 8 r o I l z V g A A A A A O g A A A A A I A A C A A A A D v V + U 0 A M t f o 8 J 5 u d n 4 c T 5 t I u g 5 N c H Q 3 C x r S Z M j F N P A S l A A A A D 1 I h i k 8 z 8 g 5 Q j l 2 H Z f N n s C A v Z r 5 e o S Q t u M u 9 0 M F P 5 7 6 3 f 5 J t w R 4 k t E 2 a l b l L X e P Y + N q p j 9 N W 8 r a y 9 k Z O D 9 U 6 d 5 o I 8 B Z S p O J C r C r V d 2 7 + X 6 c k A A A A D I W v 5 t D C C b p c E v B t 2 Y m K w x q U 7 g r z w / q 5 W r 5 T A 1 G u M 5 o m K 0 0 K w P F f / g W 3 F J k l T k r Z p 4 3 8 o T y t y S K 7 E l v T W / + Z r a < / D a t a M a s h u p > 
</file>

<file path=customXml/itemProps1.xml><?xml version="1.0" encoding="utf-8"?>
<ds:datastoreItem xmlns:ds="http://schemas.openxmlformats.org/officeDocument/2006/customXml" ds:itemID="{46B9CACD-A045-409E-9447-B9012CB078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1. Anexo Cronograma Inversión</vt:lpstr>
      <vt:lpstr>1.2. Anexo import. ISD</vt:lpstr>
      <vt:lpstr>2. Anexo Empleo</vt:lpstr>
      <vt:lpstr>3. Anexo Origen Inversión</vt:lpstr>
      <vt:lpstr>4. Anexo Contenido Nacional</vt:lpstr>
      <vt:lpstr>5. Anexo Flujos</vt:lpstr>
      <vt:lpstr>6. Anexo import. bienes arancel</vt:lpstr>
      <vt:lpstr>6. Listado de Incentivos</vt:lpstr>
      <vt:lpstr>'1. Anexo Cronograma Inversión'!Área_de_impresión</vt:lpstr>
      <vt:lpstr>'1.2. Anexo import. ISD'!Área_de_impresión</vt:lpstr>
      <vt:lpstr>'3. Anexo Origen Inversión'!Área_de_impresión</vt:lpstr>
      <vt:lpstr>'4. Anexo Contenido Nacional'!Área_de_impresión</vt:lpstr>
      <vt:lpstr>'5. Anexo Flujos'!Área_de_impresión</vt:lpstr>
      <vt:lpstr>'6. Anexo import. bienes arancel'!Área_de_impresión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2014-12-11T21:41:47Z</dcterms:created>
  <dcterms:modified xsi:type="dcterms:W3CDTF">2019-05-27T21:54:48Z</dcterms:modified>
</cp:coreProperties>
</file>